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Főösszesítő" sheetId="1" r:id="rId1"/>
    <sheet name="Munkanem összesítő" sheetId="2" r:id="rId2"/>
    <sheet name="15." sheetId="3" r:id="rId3"/>
    <sheet name="21." sheetId="4" r:id="rId4"/>
    <sheet name="23." sheetId="5" r:id="rId5"/>
    <sheet name="31." sheetId="6" r:id="rId6"/>
    <sheet name="32." sheetId="7" r:id="rId7"/>
    <sheet name="33." sheetId="8" r:id="rId8"/>
    <sheet name="35." sheetId="9" r:id="rId9"/>
    <sheet name="36." sheetId="10" r:id="rId10"/>
    <sheet name="37." sheetId="11" r:id="rId11"/>
    <sheet name="39." sheetId="12" r:id="rId12"/>
    <sheet name="41." sheetId="13" r:id="rId13"/>
    <sheet name="42." sheetId="14" r:id="rId14"/>
    <sheet name="43." sheetId="15" r:id="rId15"/>
    <sheet name="44." sheetId="16" r:id="rId16"/>
    <sheet name="45." sheetId="17" r:id="rId17"/>
    <sheet name="47." sheetId="18" r:id="rId18"/>
    <sheet name="48." sheetId="19" r:id="rId19"/>
    <sheet name="61." sheetId="20" r:id="rId20"/>
    <sheet name="62." sheetId="21" r:id="rId21"/>
  </sheets>
  <definedNames/>
  <calcPr fullCalcOnLoad="1"/>
</workbook>
</file>

<file path=xl/sharedStrings.xml><?xml version="1.0" encoding="utf-8"?>
<sst xmlns="http://schemas.openxmlformats.org/spreadsheetml/2006/main" count="717" uniqueCount="323">
  <si>
    <t>Ssz.</t>
  </si>
  <si>
    <t>Megnevezés</t>
  </si>
  <si>
    <t>Anyagköltség</t>
  </si>
  <si>
    <t>Díjköltség</t>
  </si>
  <si>
    <t>15</t>
  </si>
  <si>
    <t>Zsaluzás és állványozás</t>
  </si>
  <si>
    <t>Tételszám</t>
  </si>
  <si>
    <t>Tétel szövege</t>
  </si>
  <si>
    <t>Menny.</t>
  </si>
  <si>
    <t>Egység</t>
  </si>
  <si>
    <t>Anyag egységár</t>
  </si>
  <si>
    <t>Díj egységre</t>
  </si>
  <si>
    <t>Anyag összesen</t>
  </si>
  <si>
    <t>Díj összesen</t>
  </si>
  <si>
    <t>Megjegyzés</t>
  </si>
  <si>
    <t>15-002-4.1.1</t>
  </si>
  <si>
    <t>Egyoldali falzsaluzás függőleges vagy ferde sík felülettel, fa zsaluzattal, 3 m magasságig</t>
  </si>
  <si>
    <t>m2</t>
  </si>
  <si>
    <t>[ÖN]</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</si>
  <si>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</si>
  <si>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</si>
  <si>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</si>
  <si>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</si>
  <si>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Munkanem összesen (HUF)</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</si>
  <si>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</si>
  <si>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</si>
  <si>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</si>
  <si>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</si>
  <si>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</si>
  <si>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</si>
  <si>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</si>
  <si>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</si>
  <si>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</si>
  <si>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</si>
  <si>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</si>
  <si>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</si>
  <si>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</si>
  <si>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</si>
  <si>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</si>
  <si>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db</t>
  </si>
  <si>
    <t>[ÖN] [Előirányzat!]</t>
  </si>
  <si>
    <t>21-003-11.2.1</t>
  </si>
  <si>
    <t>Földvisszatöltés munkagödörbe vagy munkaárokba, tömörítés nélkül, réteges elterítéssel, I-IV. osztályú talajban, gépi erővel, kiegészítő kézi munkával, tereprendezéssel</t>
  </si>
  <si>
    <t>21-004-5.1.1.1</t>
  </si>
  <si>
    <t>Tükörkészítés tömörítés nélkül, sík felületen gépi erővel, kiegészítő kézi munkával talajosztály: I-IV.</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</si>
  <si>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</si>
  <si>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</si>
  <si>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</si>
  <si>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</si>
  <si>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</si>
  <si>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</si>
  <si>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</si>
  <si>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</si>
  <si>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</si>
  <si>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8-16 mm átmérő között, FERALPI hidegen húzott bordás betonacél, 6 m-es szálban, BHB55.50 8-16 mm</t>
  </si>
  <si>
    <t>t</t>
  </si>
  <si>
    <t>31-001-2-0452004</t>
  </si>
  <si>
    <t>Hegesztett betonacél háló szerelése tartószerkezetbe, FERALPI Sp8K1515 építési síkháló; 5,00 x 2,15 m; 150 x 150 mm osztással Ø 8,00 / 8,00 BHB55.50</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</si>
  <si>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</si>
  <si>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</si>
  <si>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</si>
  <si>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</si>
  <si>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</si>
  <si>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</si>
  <si>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</si>
  <si>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</si>
  <si>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</si>
  <si>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</si>
  <si>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</si>
  <si>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</si>
  <si>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</si>
  <si>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</si>
  <si>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</si>
  <si>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</si>
  <si>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32-002-1.1.1-0119902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</si>
  <si>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1,25 m</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</si>
  <si>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</si>
  <si>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</si>
  <si>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</si>
  <si>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</si>
  <si>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</si>
  <si>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</si>
  <si>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</si>
  <si>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</si>
  <si>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35</t>
  </si>
  <si>
    <t>Ácsmunka</t>
  </si>
  <si>
    <t>35-001-1.5-0680041</t>
  </si>
  <si>
    <t>Fa tetőszerkezetek bármely rendszerben faragott (fűrészelt) fából, 0,037-0,042 m³/m² bedolgozott famennyiség között, Fűrészelt gerenda 150x200-300x300 mm 3-6.5 m I.o., gyalult szarufavéggel</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</si>
  <si>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</si>
  <si>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</si>
  <si>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</si>
  <si>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</si>
  <si>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</si>
  <si>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</si>
  <si>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m</t>
  </si>
  <si>
    <t>35-007-1.1-0680041</t>
  </si>
  <si>
    <t>Fafödémek,  20 mm-es felső ritkított deszkázással, faragott (fűrészelt) fából, Fűrészelt gerenda 150x200-300x300 mm 3-6.5 m I.o.</t>
  </si>
  <si>
    <t>[Lakótér felett, 7,5/20 fa gerendák]</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</si>
  <si>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</si>
  <si>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</si>
  <si>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</si>
  <si>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 xml:space="preserve">Fa tetőszerkezetek bármely rendszerben, gyalult kivitelben faragott (fűrészelt) fából, 0,020 m³/m² bedolgozott famennyiségig, Fűrészelt gerenda 150x200-300x300 mm 3-6.5 m I.o. </t>
  </si>
  <si>
    <t>[Terasz felett, 7,5/20 gyalult fa gerendával]</t>
  </si>
  <si>
    <t>35-002-4.1</t>
  </si>
  <si>
    <t>Páraáteresztő, vízzáró alátétfólia, alátétfedés, vagy alátétszigetelés terítése 15 cm-es átfedéssel öntapadó ragasztócsíkkal rögzítve</t>
  </si>
  <si>
    <t>[Könnyűszerkezetes födémnél.]</t>
  </si>
  <si>
    <t>35-001-1.4-0680041</t>
  </si>
  <si>
    <t>Fa tetőszerkezetek bármely rendszerben faragott (fűrészelt) fából, 0,031-0,036 m³/m² bedolgozott famennyiség között, Fűrészelt gerenda 150x200-300x300 mm 3-6.5 m I.o., 10 cm stáflivázzal, 2 cm ritkított deszkázással, 20 mm vtg. CK lappal</t>
  </si>
  <si>
    <t>[Garázs felett, 7,5/18 fa gerendával (6. rétegrend szerint)]</t>
  </si>
  <si>
    <t>35-004-1.3</t>
  </si>
  <si>
    <t>Deszkázás ereszdeszkázás gyalult, hornyolt deszkával, hajópadlóval</t>
  </si>
  <si>
    <t>36</t>
  </si>
  <si>
    <t>Vakolás és rabicolás</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</si>
  <si>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</si>
  <si>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</si>
  <si>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</si>
  <si>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</si>
  <si>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</si>
  <si>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 vakolóprofilokkal</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</si>
  <si>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</si>
  <si>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</si>
  <si>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</si>
  <si>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törtfehér</t>
  </si>
  <si>
    <t>36-007-9.2-0415421</t>
  </si>
  <si>
    <t>Lábazati vakolatok; díszítő és lábazati műgyantás kötőanyagú vakolatréteg felhordása, kézi erővel, vödrös kiszerelésű anyagból, Baumit MosaikTop (Baumit Mozaik) vakolat 2 mm-es szemcseméret, 24 féle szín, Cikkszám: 255201</t>
  </si>
  <si>
    <t>36-005-1.2.1.1.1-0415933</t>
  </si>
  <si>
    <t>Homlokzati alapvakolat réteg készítése gépi felhordással, előkevert normál szárazhabarcsból, sima, normál mész-cement vakolat, 2 cm vastagságban, Baumit MPA 35 (GV 35) Mész-cement gépi vakolat, Cikkszám: 151801</t>
  </si>
  <si>
    <t>37</t>
  </si>
  <si>
    <t>Égéstermék-elvezető berendezések</t>
  </si>
  <si>
    <t>37-002-1.2-0900005</t>
  </si>
  <si>
    <t>Hátsó szellőzésű, hőszigetelt kémény egy kürtővel, szellőzőkürtő nélkül, 18-20 cm belső átmérő között, SCHIEDEL kémény egy kürtő, szellőzőkürtő nélkül, UNI PLUS 20, kompletten</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</si>
  <si>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</si>
  <si>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</si>
  <si>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</si>
  <si>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</si>
  <si>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</si>
  <si>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</si>
  <si>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</si>
  <si>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39-003-1.2.2.5.1-2120012</t>
  </si>
  <si>
    <t>Szerelt gipszkarton álmennyezet fém vázszerkezetre (duplasoros), választható függesztéssel, csavarfejek és illesztések alapglettelve (Q2 minőségben),  nem látszó bordázattal, 40 cm bordatávolsággal (CD60/27), 10 m² összefüggő felület felett, 2 rtg. normál 12,5 mm vtg. gipszkarton borítással, RIGIPS normál építőlemez RB 12,5 mm, direkt függesztővel</t>
  </si>
  <si>
    <t>41</t>
  </si>
  <si>
    <t>Tetőfedés</t>
  </si>
  <si>
    <t>41-003-101.1.1.1-0116331</t>
  </si>
  <si>
    <t>Egyszeres fedés sajtolt égetett agyag tetőcserepekkel, gyártótól és típustól független, rögzítés nélkül, 25-30° tetőhajlásszög között, CREATON Domino kerámia alapcserép 25,7×43,7 cm, NUANCE ® engóbozott rézvörös, borvörös, palaszürke, matt fekete</t>
  </si>
  <si>
    <t>41-003-119.4-0116649</t>
  </si>
  <si>
    <t>Sajtolt égetett agyag tetőcserepeknél taréjgerinc készítése gerinccseréppel, gerinccserép-rögzítővel, fésűs gerincelemmel, gerincszellőző-szalaggal (zárócserép alkalmazása szükséges) vagy kúpalátéttel, CREATON Domino kerámia kúpcserép, PD NUANCE ® engóbozott, minden szín</t>
  </si>
  <si>
    <t>41-003-119.11.1-0116649</t>
  </si>
  <si>
    <t>Sajtolt égetett agyag tetőcserepeknél élgerinc készítése, gerinccseréppel, gerinccserép-rögzítővel,gerincszellőző-szalaggal, fésűs gerincelemmel vagy kúpalátéttel, CREATON Domino kerámia kúpcserép, PD NUANCE ® engóbozott, minden szín</t>
  </si>
  <si>
    <t>41-003-119.11.2-0116646</t>
  </si>
  <si>
    <t>Sajtolt égetett agyag tetőcserepeknél élgerinc készítése, élgerincnél kezdő/záró gerinccserép vagy taréjgerincnél kezdő/záró gerincelem elhelyezése, CREATON Domino kerámia kezdőkúp harangszeggel, PD NUANCE ® engóbozott, minden szín</t>
  </si>
  <si>
    <t>41-003-119.11.3-0116701</t>
  </si>
  <si>
    <t>Sajtolt égetett agyag tetőcserepeknél élgerinc készítése, élgerinc és taréjgerinc csatlakozásnál 3 tengelyű elosztókúp elhelyezése, CREATON elosztókúp, 3 tengelyű NUANCE ® engóbozott, minden cseréptipus, minden szín</t>
  </si>
  <si>
    <t>41-003-119.19-0117124</t>
  </si>
  <si>
    <t>Sajtolt égetett agyag tetőcserepeknél kiegészítő rögzítővasalat elhelyezése, CREATON nemesacél kapocs vágott cseréphez, minden modellhez 13-17 mm</t>
  </si>
  <si>
    <t>41-003-119.19-0117071</t>
  </si>
  <si>
    <t>Sajtolt égetett agyag tetőcserepeknél kiegészítő rögzítővasalat elhelyezése, CREATON viharkapocs cink- alumínium 30/50-es, 40/50-es, 40/60-as lécezéshez, beakasztós (250 db/ doboz)</t>
  </si>
  <si>
    <t>41-003-119.21.1-0116337</t>
  </si>
  <si>
    <t>Sajtolt égetett agyag tetőcserepeknél kiszellőztetés, szellőzőcserép elhelyezése tetőfelületen, CREATON Domino kerámia szellőzőcserép 25,7×43,7 cm, szellőző keresztmetszet kb. 25 cm² NUANCE ® engóbozott, minden szín</t>
  </si>
  <si>
    <t>41-003-119.21.3-0116657</t>
  </si>
  <si>
    <t>Sajtolt égetett agyag tetőcserepeknél kiszellőztetés, műanyag fésűs szellőzőelem, fésűselem vagy szellőzőszalag elhelyezése eresznél, CREATON fésűs ereszszellőző elem, 1 m fekete, minden cseréptípushoz</t>
  </si>
  <si>
    <t>41-003-119.21.3-0117070</t>
  </si>
  <si>
    <t>Sajtolt égetett agyag tetőcserepeknél kiszellőztetés, műanyag fésűs szellőzőelem, fésűselem vagy szellőzőszalag elhelyezése eresznél, CREATON szellőző szalag, 5 m minden színben</t>
  </si>
  <si>
    <t>41-003-119.25-0116443</t>
  </si>
  <si>
    <t>Sajtolt égetett agyag tetőcserepeknél átmenőcserép elhelyezése, CREATON kerámia gázkémény átvezető cserép, NW 110 mm és NW 125 mm, EPDM mandzsettával, NUANCE ® engóbozott, minden cseréptípus, minden szín</t>
  </si>
  <si>
    <t>41-003-119.33-0116503</t>
  </si>
  <si>
    <t>Sajtolt égetett agyag tetőcserepeknél tetőkibúvó ablak elhelyezése, CREATON tetőkibuvó ablak 45 x 55 cm szigetelt, antracit, nyitási irány beállítható minden cseréptípushoz</t>
  </si>
  <si>
    <t>41-003-119.31.3-0116557</t>
  </si>
  <si>
    <t>Sajtolt égetett agyag tetőcserepeknél hófogók elhelyezése, biztonsági rács vagy lépcsőfok elhelyezése, CREATON rövid alumínium járórács rendszer 46 x 25 cm (2 db alapelem, 2 db járórács tartóval) minden cseréptipus, minden szín</t>
  </si>
  <si>
    <t>41-003-119.31.2</t>
  </si>
  <si>
    <t>Sajtolt égetett agyag tetőcserepeknél fém hófogók elhelyezése</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</si>
  <si>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</si>
  <si>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</si>
  <si>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</si>
  <si>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</si>
  <si>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</si>
  <si>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</si>
  <si>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</si>
  <si>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</si>
  <si>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</si>
  <si>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</si>
  <si>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</si>
  <si>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</si>
  <si>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</si>
  <si>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</si>
  <si>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</si>
  <si>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</si>
  <si>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</si>
  <si>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</si>
  <si>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</si>
  <si>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</si>
  <si>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</si>
  <si>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</si>
  <si>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</si>
  <si>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</si>
  <si>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</si>
  <si>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</si>
  <si>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</si>
  <si>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</si>
  <si>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</si>
  <si>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</si>
  <si>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</si>
  <si>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</si>
  <si>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</si>
  <si>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</si>
  <si>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</si>
  <si>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</si>
  <si>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</si>
  <si>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</si>
  <si>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43-003-4.1.2.2-0993508</t>
  </si>
  <si>
    <t>Falszegély szerelése keményhéjalású tetőhöz, színes műanyagbevonatú horganyzott acéllemezből, 40 cm kiterített szélességgel, LINDAB Seamline FOP szalag tűzihorganyzott acél + Classic bevonat, standard színben, 0,5 mm vtg., kiterített szélesség: 351-400 mm</t>
  </si>
  <si>
    <t>43-003-5.1.2.1-0993507</t>
  </si>
  <si>
    <t>Kéményszegély szerelése keményhéjalású tetőhöz, színes műanyagbevonatú horganyzott acéllemezből, 33 cm kiterített szélességig, LINDAB Seamline FOP szalag tűzihorganyzott acél + Classic bevonat, standard színben, 0,5 mm vtg., kiterített szélesség: 301-350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</si>
  <si>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</si>
  <si>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</si>
  <si>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</si>
  <si>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8.4.</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</si>
  <si>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</si>
  <si>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8.5.</t>
  </si>
  <si>
    <t>44-001-1</t>
  </si>
  <si>
    <t>Schüco műanyag lakás bejárati ajtó oldalvilágítóval, kültéri, egyszárnyú, nyíló 120/240 ötkamrás műanyag 8,4cm szélességgel és 7,6 cm vastagsággal, háromszoros ütközésű profilokkal, EPDM gumi tömítéssel külső oldalon antracit színű, belső oldalon fehér színű 3 rétegű, két légkamrás hőszigetelő üvegezés (4-16-4-16-4) (Uköv =1,15 W/m2K), argongáz töltéssel Konszignáció szerint, konszignációs szám: 8.1.</t>
  </si>
  <si>
    <t>44-001-2</t>
  </si>
  <si>
    <t>Erkélyajtó, műanyag, külső falban, egyszárnyú, bukó-nyíló 90/240 ötkamrás műanyag 8,4cm szélességgel és 7,6 cm vastagsággal, háromszoros ütközésű profilokkal, EPDM gumi tömítéssel külső oldalon antracit színű, belső oldalon fehér színű beépített redőnytokkal, redőny nélkül 3 rétegű, két légkamrás hőszigetelő üvegezés (4-16-4-16-4) (Uköv =1,15 W/m2K), argongáz töltéssel Konszignáció szerint, konszignációs szám: 8.2.</t>
  </si>
  <si>
    <t>44-001-3</t>
  </si>
  <si>
    <t>Műanyag ablak külső falban, 435/240 sorolt - háromszárnyú, fix; bukó/nyíló; fix hatkamrás műanyag 7,5cm, háromszoros ütközésű profilokkal, EPDM gumi tömítéssel külső oldalon antracit színű, belső oldalon fehér színű beépített redőnytokkal, redőny nélkül szárnyanként min.3db 3D ajtópánt alsórész, acél Üvegezés : 3 rétegű, két légkamrás hőszigetelő üvegezés (4-16-4-16-4) (Uköv =1,15 W/m2K), argongáz töltéssel Konszignáció szerint, konszignációs szám: 8.8.</t>
  </si>
  <si>
    <t>44-001-4</t>
  </si>
  <si>
    <t>Műanyag ablak külső falban 60/60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8.15.</t>
  </si>
  <si>
    <t>44-001-8</t>
  </si>
  <si>
    <t>Műanyag ablak külső falban 120/150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8.10.</t>
  </si>
  <si>
    <t>44-001-13</t>
  </si>
  <si>
    <t>Műanyag ablak külső falban, 100/240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8.6.</t>
  </si>
  <si>
    <t>44-001-14</t>
  </si>
  <si>
    <t>Műanyag ablak külső falban, 90/60,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8.14.</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</si>
  <si>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</si>
  <si>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 xml:space="preserve">Műanyagborítású keményhablemez könyöklő, belső oldalon, nyílászárókhoz </t>
  </si>
  <si>
    <t>Műanyag ablak külső falban, 100/240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8.7.</t>
  </si>
  <si>
    <t>Műanyag ablak külső falban, 180/240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8.9.</t>
  </si>
  <si>
    <t>Műanyag ablak külső falban, 150/60,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8.11.</t>
  </si>
  <si>
    <t>Műanyag ablak külső falban 120/150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8.12.</t>
  </si>
  <si>
    <t>Műanyag ablak külső falban 160/150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8.13.</t>
  </si>
  <si>
    <t>45</t>
  </si>
  <si>
    <t>Fém nyílászáró és épületlakatos szerkezet elhelyezése</t>
  </si>
  <si>
    <t>45-001-3.1-0134752</t>
  </si>
  <si>
    <t>Kiegészítő szerelvények elhelyezése beltéri ajtólapokhoz, Alu körcímkés kilincsgarnitúra, BB vagy PZ előkészítéssel</t>
  </si>
  <si>
    <t>45-003-13.1.2.2-0134895</t>
  </si>
  <si>
    <t>Szekcionált garázskapu szerelése tüzihorganyzott, acél lamellákból, kilincs és zártest nélkül, duplafalú, hőszigetelt kivitelben, 3010-5500 mm szabad áthajtószélesség között, Hörmann LPU 40 szekcionált garázskapu, 5000x2125mm, 42 mm vastag kapulappal, S-bordás, kívül antracit színű műanyag burkolattal motoros működtetéssel ( Promatic garázskapu hatómű szettel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</si>
  <si>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</si>
  <si>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</si>
  <si>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</si>
  <si>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</si>
  <si>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</si>
  <si>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</si>
  <si>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</si>
  <si>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</si>
  <si>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47-031-3.12.2.2-0418751</t>
  </si>
  <si>
    <t>Külső fafelületek lazúrozása, gyalult felületen, oldószeres lazúrral, két rétegben, tagolt felületen, REVCO Wood-Line falazúr, natúr</t>
  </si>
  <si>
    <t>47-031-3.1.2.2-0418771</t>
  </si>
  <si>
    <t>Külső fafelületek alapmázolása, műgyantabázisú vizes diszperziós lazúrokkal, tagolt felületen, REVCO Wood-Line alapozó</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</si>
  <si>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</si>
  <si>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</si>
  <si>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</si>
  <si>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</si>
  <si>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</si>
  <si>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</si>
  <si>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</si>
  <si>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</si>
  <si>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</si>
  <si>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</si>
  <si>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</si>
  <si>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</si>
  <si>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</si>
  <si>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</si>
  <si>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</si>
  <si>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</si>
  <si>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</si>
  <si>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</si>
  <si>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</si>
  <si>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</si>
  <si>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</si>
  <si>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</si>
  <si>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</si>
  <si>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</si>
  <si>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</si>
  <si>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</si>
  <si>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</si>
  <si>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</si>
  <si>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</si>
  <si>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</si>
  <si>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48-007-41.1.2.1-0092046</t>
  </si>
  <si>
    <t>Födém; Padló hőszigetelő anyag elhelyezése, vízszintes felületen, párnafák vagy álpadló tartószerkezet közé, szálas szigetelő anyaggal (üveggyapot, kőzetgyapot), ROCKWOOL Airrock LD kőzetgyapot lemez 100 mm</t>
  </si>
  <si>
    <t>48-007-41.1.2.1-0092049</t>
  </si>
  <si>
    <t>Födém; Padló hőszigetelő anyag elhelyezése, vízszintes felületen, párnafák vagy álpadló tartószerkezet közé, szálas szigetelő anyaggal (üveggyapot, kőzetgyapot), ROCKWOOL Airrock LD kőzetgyapot lemez 150 mm</t>
  </si>
  <si>
    <t>61</t>
  </si>
  <si>
    <t>Útburkolat alap és makadámburkolat készítése</t>
  </si>
  <si>
    <t>61-003-2.1-0710010</t>
  </si>
  <si>
    <t>Telepen kevert hidraulikus vagy vegyes kötőanyagú stabilizált réteg készítése, 2,00 m-nél nagyobb szélességben, CKt-2 vagy CTt-2 jelű keverékből, CKt-T2 jelű, cement kötőanyagú homokos kavics, Gy-R40 (70/100) bitumenemulzió (új név: C 40 B1)</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</si>
  <si>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</si>
  <si>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</si>
  <si>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</si>
  <si>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</si>
  <si>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62-003-6-0110765</t>
  </si>
  <si>
    <t>Térburkolathoz fagyálló, teherhordó alap készítése, 15 cm vastagságban, Zúzottkő, Z 35/55 Mészkő és Dolomit, Polgárdi</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</si>
  <si>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</si>
  <si>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</si>
  <si>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</si>
  <si>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</si>
  <si>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62-001-1</t>
  </si>
  <si>
    <t>Kulé kavics terítés épület mellé, 24-40</t>
  </si>
  <si>
    <t>Összesen (HUF)</t>
  </si>
  <si>
    <t>4+4 lakásos társasház - 2. ÜTEM - 8. LAKÁS</t>
  </si>
  <si>
    <t>9700 Szombathely, Szőllősi sétány</t>
  </si>
  <si>
    <t>Hrsz: 8665/1</t>
  </si>
  <si>
    <t>Költségvetés főösszesítő</t>
  </si>
  <si>
    <t>1 Építmény közvetlen költségei</t>
  </si>
  <si>
    <t>2.1 ÁFA vetítési alap</t>
  </si>
  <si>
    <t>2.2 ÁFA</t>
  </si>
  <si>
    <t>3 A munka ára (HUF)</t>
  </si>
  <si>
    <t>44-001-5</t>
  </si>
  <si>
    <t>44-001-6</t>
  </si>
  <si>
    <t>44-001-7</t>
  </si>
  <si>
    <t>44-001-9</t>
  </si>
  <si>
    <t>44-001-10</t>
  </si>
  <si>
    <t>44-001-11</t>
  </si>
  <si>
    <t>44-001-12</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</si>
</sst>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9">
    <font>
      <sz val="10"/>
      <name val="Arial"/>
      <family val="0"/>
    </font>
    <font>
      <b/>
      <sz val="10"/>
      <name val="Times New Roman"/>
      <family val="0"/>
    </font>
    <font>
      <sz val="10"/>
      <name val="Times New Roman"/>
      <family val="0"/>
    </font>
    <font>
      <b/>
      <sz val="11"/>
      <name val="Times New Roman"/>
      <family val="0"/>
    </font>
    <font>
      <b/>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cellStyleXfs>
  <cellXfs count="13">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12"/>
  <sheetViews>
    <sheetView tabSelected="1" zoomScalePageLayoutView="0" workbookViewId="0" topLeftCell="A1">
      <selection activeCell="A1" sqref="A1"/>
    </sheetView>
  </sheetViews>
  <sheetFormatPr defaultColWidth="9.140625" defaultRowHeight="12.75"/>
  <cols>
    <col min="1" max="1" width="47.28125" style="0" customWidth="1"/>
    <col min="2" max="2" width="11.8515625" style="0" customWidth="1"/>
    <col min="3" max="4" width="15.421875" style="0" customWidth="1"/>
  </cols>
  <sheetData>
    <row r="1" spans="1:3" ht="12.75">
      <c r="A1" s="4" t="s">
        <v>308</v>
      </c>
      <c r="C1" s="4"/>
    </row>
    <row r="2" ht="12.75">
      <c r="A2" s="4" t="s">
        <v>309</v>
      </c>
    </row>
    <row r="3" ht="12.75">
      <c r="A3" s="4" t="s">
        <v>310</v>
      </c>
    </row>
    <row r="5" ht="12.75">
      <c r="C5" s="3"/>
    </row>
    <row r="7" spans="1:4" ht="18.75">
      <c r="A7" s="11" t="s">
        <v>311</v>
      </c>
      <c r="B7" s="11"/>
      <c r="C7" s="11"/>
      <c r="D7" s="11"/>
    </row>
    <row r="8" spans="1:4" ht="12.75">
      <c r="A8" s="1" t="s">
        <v>1</v>
      </c>
      <c r="B8" s="2"/>
      <c r="C8" s="2" t="s">
        <v>2</v>
      </c>
      <c r="D8" s="2" t="s">
        <v>3</v>
      </c>
    </row>
    <row r="9" spans="1:4" ht="12.75">
      <c r="A9" s="3" t="s">
        <v>312</v>
      </c>
      <c r="C9" s="4">
        <f>'Munkanem összesítő'!C21</f>
        <v>0</v>
      </c>
      <c r="D9" s="4">
        <f>'Munkanem összesítő'!D21</f>
        <v>0</v>
      </c>
    </row>
    <row r="10" spans="1:4" ht="12.75">
      <c r="A10" s="3" t="s">
        <v>313</v>
      </c>
      <c r="C10" s="10">
        <f>ROUND(C9+D9,0)</f>
        <v>0</v>
      </c>
      <c r="D10" s="10"/>
    </row>
    <row r="11" spans="1:4" ht="12.75">
      <c r="A11" s="3" t="s">
        <v>314</v>
      </c>
      <c r="B11" s="8">
        <v>0</v>
      </c>
      <c r="C11" s="10">
        <f>ROUND(C10*B11,0)</f>
        <v>0</v>
      </c>
      <c r="D11" s="10"/>
    </row>
    <row r="12" spans="1:4" s="6" customFormat="1" ht="14.25">
      <c r="A12" s="6" t="s">
        <v>315</v>
      </c>
      <c r="C12" s="9">
        <f>ROUND(C11+C10,0)</f>
        <v>0</v>
      </c>
      <c r="D12" s="9"/>
    </row>
  </sheetData>
  <sheetProtection/>
  <mergeCells count="4">
    <mergeCell ref="C12:D12"/>
    <mergeCell ref="C11:D11"/>
    <mergeCell ref="C10:D10"/>
    <mergeCell ref="A7:D7"/>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113</v>
      </c>
      <c r="C2" s="3" t="s">
        <v>114</v>
      </c>
      <c r="D2" s="4">
        <v>447.47</v>
      </c>
      <c r="E2" s="3" t="s">
        <v>17</v>
      </c>
      <c r="F2" s="3"/>
      <c r="G2" s="3"/>
      <c r="H2" s="4">
        <f>ROUND(F2*D2,0)</f>
        <v>0</v>
      </c>
      <c r="I2" s="4">
        <f>ROUND(G2*D2,0)</f>
        <v>0</v>
      </c>
      <c r="J2" s="5" t="s">
        <v>18</v>
      </c>
    </row>
    <row r="3" spans="1:10" ht="38.25">
      <c r="A3" s="3">
        <v>2</v>
      </c>
      <c r="B3" s="4" t="s">
        <v>115</v>
      </c>
      <c r="C3" s="3" t="s">
        <v>116</v>
      </c>
      <c r="D3" s="4">
        <v>191.51</v>
      </c>
      <c r="E3" s="3" t="s">
        <v>17</v>
      </c>
      <c r="F3" s="3"/>
      <c r="G3" s="3"/>
      <c r="H3" s="4">
        <f>ROUND(F3*D3,0)</f>
        <v>0</v>
      </c>
      <c r="I3" s="4">
        <f>ROUND(G3*D3,0)</f>
        <v>0</v>
      </c>
      <c r="J3" s="5" t="s">
        <v>18</v>
      </c>
    </row>
    <row r="4" spans="1:10" ht="63.75">
      <c r="A4" s="3">
        <v>3</v>
      </c>
      <c r="B4" s="4" t="s">
        <v>117</v>
      </c>
      <c r="C4" s="3" t="s">
        <v>118</v>
      </c>
      <c r="D4" s="4">
        <v>425.12</v>
      </c>
      <c r="E4" s="3" t="s">
        <v>17</v>
      </c>
      <c r="F4" s="3"/>
      <c r="G4" s="3"/>
      <c r="H4" s="4">
        <f>ROUND(F4*D4,0)</f>
        <v>0</v>
      </c>
      <c r="I4" s="4">
        <f>ROUND(G4*D4,0)</f>
        <v>0</v>
      </c>
      <c r="J4" s="5"/>
    </row>
    <row r="5" spans="1:10" ht="76.5">
      <c r="A5" s="3">
        <v>4</v>
      </c>
      <c r="B5" s="4" t="s">
        <v>119</v>
      </c>
      <c r="C5" s="3" t="s">
        <v>120</v>
      </c>
      <c r="D5" s="4">
        <v>408.87</v>
      </c>
      <c r="E5" s="3" t="s">
        <v>17</v>
      </c>
      <c r="F5" s="3"/>
      <c r="G5" s="3"/>
      <c r="H5" s="4">
        <f>ROUND(F5*D5,0)</f>
        <v>0</v>
      </c>
      <c r="I5" s="4">
        <f>ROUND(G5*D5,0)</f>
        <v>0</v>
      </c>
      <c r="J5" s="5" t="s">
        <v>18</v>
      </c>
    </row>
    <row r="6" spans="1:10" ht="89.25">
      <c r="A6" s="3">
        <v>5</v>
      </c>
      <c r="B6" s="4" t="s">
        <v>121</v>
      </c>
      <c r="C6" s="3" t="s">
        <v>122</v>
      </c>
      <c r="D6" s="4">
        <v>173.57</v>
      </c>
      <c r="E6" s="3" t="s">
        <v>17</v>
      </c>
      <c r="F6" s="3"/>
      <c r="G6" s="3"/>
      <c r="H6" s="4">
        <f>ROUND(F6*D6,0)</f>
        <v>0</v>
      </c>
      <c r="I6" s="4">
        <f>ROUND(G6*D6,0)</f>
        <v>0</v>
      </c>
      <c r="J6" s="5"/>
    </row>
    <row r="7" spans="1:10" ht="76.5">
      <c r="A7" s="3">
        <v>6</v>
      </c>
      <c r="B7" s="4" t="s">
        <v>123</v>
      </c>
      <c r="C7" s="3" t="s">
        <v>124</v>
      </c>
      <c r="D7" s="4">
        <v>17.94</v>
      </c>
      <c r="E7" s="3" t="s">
        <v>17</v>
      </c>
      <c r="F7" s="3"/>
      <c r="G7" s="3"/>
      <c r="H7" s="4">
        <f>ROUND(F7*D7,0)</f>
        <v>0</v>
      </c>
      <c r="I7" s="4">
        <f>ROUND(G7*D7,0)</f>
        <v>0</v>
      </c>
      <c r="J7" s="5" t="s">
        <v>18</v>
      </c>
    </row>
    <row r="8" spans="1:10" ht="76.5">
      <c r="A8" s="3">
        <v>7</v>
      </c>
      <c r="B8" s="4" t="s">
        <v>125</v>
      </c>
      <c r="C8" s="3" t="s">
        <v>126</v>
      </c>
      <c r="D8" s="4">
        <v>22.35</v>
      </c>
      <c r="E8" s="3" t="s">
        <v>17</v>
      </c>
      <c r="F8" s="3"/>
      <c r="G8" s="3"/>
      <c r="H8" s="4">
        <f>ROUND(F8*D8,0)</f>
        <v>0</v>
      </c>
      <c r="I8" s="4">
        <f>ROUND(G8*D8,0)</f>
        <v>0</v>
      </c>
      <c r="J8" s="5" t="s">
        <v>18</v>
      </c>
    </row>
    <row r="9" spans="3:9" s="6" customFormat="1" ht="14.25">
      <c r="C9" s="6" t="s">
        <v>23</v>
      </c>
      <c r="H9" s="7">
        <f>ROUND(SUM(H2:H8),0)</f>
        <v>0</v>
      </c>
      <c r="I9" s="7">
        <f>ROUND(SUM(I2:I8),0)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&amp;CVakolás és rabicolás</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J3"/>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129</v>
      </c>
      <c r="C2" s="3" t="s">
        <v>130</v>
      </c>
      <c r="D2" s="4">
        <v>6.96</v>
      </c>
      <c r="E2" s="3" t="s">
        <v>94</v>
      </c>
      <c r="F2" s="3"/>
      <c r="G2" s="3"/>
      <c r="H2" s="4">
        <f>ROUND(F2*D2,0)</f>
        <v>0</v>
      </c>
      <c r="I2" s="4">
        <f>ROUND(G2*D2,0)</f>
        <v>0</v>
      </c>
      <c r="J2" s="5"/>
    </row>
    <row r="3" spans="3:9" s="6" customFormat="1" ht="14.25">
      <c r="C3" s="6" t="s">
        <v>23</v>
      </c>
      <c r="H3" s="7">
        <f>ROUND(SUM(H2:H2),0)</f>
        <v>0</v>
      </c>
      <c r="I3" s="7">
        <f>ROUND(SUM(I2:I2),0)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&amp;CÉgéstermék-elvezető berendezések</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27.5">
      <c r="A2" s="3">
        <v>1</v>
      </c>
      <c r="B2" s="4" t="s">
        <v>133</v>
      </c>
      <c r="C2" s="3" t="s">
        <v>134</v>
      </c>
      <c r="D2" s="4">
        <v>134.46</v>
      </c>
      <c r="E2" s="3" t="s">
        <v>17</v>
      </c>
      <c r="F2" s="3"/>
      <c r="G2" s="3"/>
      <c r="H2" s="4">
        <f>ROUND(F2*D2,0)</f>
        <v>0</v>
      </c>
      <c r="I2" s="4">
        <f>ROUND(G2*D2,0)</f>
        <v>0</v>
      </c>
      <c r="J2" s="5"/>
    </row>
    <row r="3" spans="1:10" ht="127.5">
      <c r="A3" s="3">
        <v>2</v>
      </c>
      <c r="B3" s="4" t="s">
        <v>133</v>
      </c>
      <c r="C3" s="3" t="s">
        <v>135</v>
      </c>
      <c r="D3" s="4">
        <v>9.1</v>
      </c>
      <c r="E3" s="3" t="s">
        <v>17</v>
      </c>
      <c r="F3" s="3"/>
      <c r="G3" s="3"/>
      <c r="H3" s="4">
        <f>ROUND(F3*D3,0)</f>
        <v>0</v>
      </c>
      <c r="I3" s="4">
        <f>ROUND(G3*D3,0)</f>
        <v>0</v>
      </c>
      <c r="J3" s="5"/>
    </row>
    <row r="4" spans="1:10" ht="51">
      <c r="A4" s="3">
        <v>3</v>
      </c>
      <c r="B4" s="4" t="s">
        <v>136</v>
      </c>
      <c r="C4" s="3" t="s">
        <v>137</v>
      </c>
      <c r="D4" s="4">
        <v>3</v>
      </c>
      <c r="E4" s="3" t="s">
        <v>17</v>
      </c>
      <c r="F4" s="3"/>
      <c r="G4" s="3"/>
      <c r="H4" s="4">
        <f>ROUND(F4*D4,0)</f>
        <v>0</v>
      </c>
      <c r="I4" s="4">
        <f>ROUND(G4*D4,0)</f>
        <v>0</v>
      </c>
      <c r="J4" s="5"/>
    </row>
    <row r="5" spans="1:10" ht="114.75">
      <c r="A5" s="3">
        <v>4</v>
      </c>
      <c r="B5" s="4" t="s">
        <v>138</v>
      </c>
      <c r="C5" s="3" t="s">
        <v>139</v>
      </c>
      <c r="D5" s="4">
        <v>35.08</v>
      </c>
      <c r="E5" s="3" t="s">
        <v>17</v>
      </c>
      <c r="F5" s="3"/>
      <c r="G5" s="3"/>
      <c r="H5" s="4">
        <f>ROUND(F5*D5,0)</f>
        <v>0</v>
      </c>
      <c r="I5" s="4">
        <f>ROUND(G5*D5,0)</f>
        <v>0</v>
      </c>
      <c r="J5" s="5" t="s">
        <v>18</v>
      </c>
    </row>
    <row r="6" spans="3:9" s="6" customFormat="1" ht="14.25">
      <c r="C6" s="6" t="s">
        <v>23</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&amp;CSzárazépítés</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J1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142</v>
      </c>
      <c r="C2" s="3" t="s">
        <v>143</v>
      </c>
      <c r="D2" s="4">
        <v>238.6</v>
      </c>
      <c r="E2" s="3" t="s">
        <v>17</v>
      </c>
      <c r="F2" s="3"/>
      <c r="G2" s="3"/>
      <c r="H2" s="4">
        <f>ROUND(F2*D2,0)</f>
        <v>0</v>
      </c>
      <c r="I2" s="4">
        <f>ROUND(G2*D2,0)</f>
        <v>0</v>
      </c>
      <c r="J2" s="5" t="s">
        <v>18</v>
      </c>
    </row>
    <row r="3" spans="1:10" ht="89.25">
      <c r="A3" s="3">
        <v>2</v>
      </c>
      <c r="B3" s="4" t="s">
        <v>144</v>
      </c>
      <c r="C3" s="3" t="s">
        <v>145</v>
      </c>
      <c r="D3" s="4">
        <v>8.4</v>
      </c>
      <c r="E3" s="3" t="s">
        <v>94</v>
      </c>
      <c r="F3" s="3"/>
      <c r="G3" s="3"/>
      <c r="H3" s="4">
        <f>ROUND(F3*D3,0)</f>
        <v>0</v>
      </c>
      <c r="I3" s="4">
        <f>ROUND(G3*D3,0)</f>
        <v>0</v>
      </c>
      <c r="J3" s="5" t="s">
        <v>18</v>
      </c>
    </row>
    <row r="4" spans="1:10" ht="76.5">
      <c r="A4" s="3">
        <v>3</v>
      </c>
      <c r="B4" s="4" t="s">
        <v>146</v>
      </c>
      <c r="C4" s="3" t="s">
        <v>147</v>
      </c>
      <c r="D4" s="4">
        <v>33.06</v>
      </c>
      <c r="E4" s="3" t="s">
        <v>94</v>
      </c>
      <c r="F4" s="3"/>
      <c r="G4" s="3"/>
      <c r="H4" s="4">
        <f>ROUND(F4*D4,0)</f>
        <v>0</v>
      </c>
      <c r="I4" s="4">
        <f>ROUND(G4*D4,0)</f>
        <v>0</v>
      </c>
      <c r="J4" s="5" t="s">
        <v>18</v>
      </c>
    </row>
    <row r="5" spans="1:10" ht="76.5">
      <c r="A5" s="3">
        <v>4</v>
      </c>
      <c r="B5" s="4" t="s">
        <v>148</v>
      </c>
      <c r="C5" s="3" t="s">
        <v>149</v>
      </c>
      <c r="D5" s="4">
        <v>4</v>
      </c>
      <c r="E5" s="3" t="s">
        <v>39</v>
      </c>
      <c r="F5" s="3"/>
      <c r="G5" s="3"/>
      <c r="H5" s="4">
        <f>ROUND(F5*D5,0)</f>
        <v>0</v>
      </c>
      <c r="I5" s="4">
        <f>ROUND(G5*D5,0)</f>
        <v>0</v>
      </c>
      <c r="J5" s="5" t="s">
        <v>18</v>
      </c>
    </row>
    <row r="6" spans="1:10" ht="76.5">
      <c r="A6" s="3">
        <v>5</v>
      </c>
      <c r="B6" s="4" t="s">
        <v>150</v>
      </c>
      <c r="C6" s="3" t="s">
        <v>151</v>
      </c>
      <c r="D6" s="4">
        <v>2</v>
      </c>
      <c r="E6" s="3" t="s">
        <v>39</v>
      </c>
      <c r="F6" s="3"/>
      <c r="G6" s="3"/>
      <c r="H6" s="4">
        <f>ROUND(F6*D6,0)</f>
        <v>0</v>
      </c>
      <c r="I6" s="4">
        <f>ROUND(G6*D6,0)</f>
        <v>0</v>
      </c>
      <c r="J6" s="5" t="s">
        <v>18</v>
      </c>
    </row>
    <row r="7" spans="1:10" ht="51">
      <c r="A7" s="3">
        <v>6</v>
      </c>
      <c r="B7" s="4" t="s">
        <v>152</v>
      </c>
      <c r="C7" s="3" t="s">
        <v>153</v>
      </c>
      <c r="D7" s="4">
        <v>268</v>
      </c>
      <c r="E7" s="3" t="s">
        <v>39</v>
      </c>
      <c r="F7" s="3"/>
      <c r="G7" s="3"/>
      <c r="H7" s="4">
        <f>ROUND(F7*D7,0)</f>
        <v>0</v>
      </c>
      <c r="I7" s="4">
        <f>ROUND(G7*D7,0)</f>
        <v>0</v>
      </c>
      <c r="J7" s="5" t="s">
        <v>18</v>
      </c>
    </row>
    <row r="8" spans="1:10" ht="63.75">
      <c r="A8" s="3">
        <v>7</v>
      </c>
      <c r="B8" s="4" t="s">
        <v>154</v>
      </c>
      <c r="C8" s="3" t="s">
        <v>155</v>
      </c>
      <c r="D8" s="4">
        <v>931</v>
      </c>
      <c r="E8" s="3" t="s">
        <v>39</v>
      </c>
      <c r="F8" s="3"/>
      <c r="G8" s="3"/>
      <c r="H8" s="4">
        <f>ROUND(F8*D8,0)</f>
        <v>0</v>
      </c>
      <c r="I8" s="4">
        <f>ROUND(G8*D8,0)</f>
        <v>0</v>
      </c>
      <c r="J8" s="5" t="s">
        <v>18</v>
      </c>
    </row>
    <row r="9" spans="1:10" ht="76.5">
      <c r="A9" s="3">
        <v>8</v>
      </c>
      <c r="B9" s="4" t="s">
        <v>156</v>
      </c>
      <c r="C9" s="3" t="s">
        <v>157</v>
      </c>
      <c r="D9" s="4">
        <v>56</v>
      </c>
      <c r="E9" s="3" t="s">
        <v>39</v>
      </c>
      <c r="F9" s="3"/>
      <c r="G9" s="3"/>
      <c r="H9" s="4">
        <f>ROUND(F9*D9,0)</f>
        <v>0</v>
      </c>
      <c r="I9" s="4">
        <f>ROUND(G9*D9,0)</f>
        <v>0</v>
      </c>
      <c r="J9" s="5" t="s">
        <v>18</v>
      </c>
    </row>
    <row r="10" spans="1:10" ht="63.75">
      <c r="A10" s="3">
        <v>9</v>
      </c>
      <c r="B10" s="4" t="s">
        <v>158</v>
      </c>
      <c r="C10" s="3" t="s">
        <v>159</v>
      </c>
      <c r="D10" s="4">
        <v>61.2</v>
      </c>
      <c r="E10" s="3" t="s">
        <v>94</v>
      </c>
      <c r="F10" s="3"/>
      <c r="G10" s="3"/>
      <c r="H10" s="4">
        <f>ROUND(F10*D10,0)</f>
        <v>0</v>
      </c>
      <c r="I10" s="4">
        <f>ROUND(G10*D10,0)</f>
        <v>0</v>
      </c>
      <c r="J10" s="5" t="s">
        <v>18</v>
      </c>
    </row>
    <row r="11" spans="1:10" ht="63.75">
      <c r="A11" s="3">
        <v>10</v>
      </c>
      <c r="B11" s="4" t="s">
        <v>160</v>
      </c>
      <c r="C11" s="3" t="s">
        <v>161</v>
      </c>
      <c r="D11" s="4">
        <v>61.2</v>
      </c>
      <c r="E11" s="3" t="s">
        <v>94</v>
      </c>
      <c r="F11" s="3"/>
      <c r="G11" s="3"/>
      <c r="H11" s="4">
        <f>ROUND(F11*D11,0)</f>
        <v>0</v>
      </c>
      <c r="I11" s="4">
        <f>ROUND(G11*D11,0)</f>
        <v>0</v>
      </c>
      <c r="J11" s="5" t="s">
        <v>18</v>
      </c>
    </row>
    <row r="12" spans="1:10" ht="76.5">
      <c r="A12" s="3">
        <v>11</v>
      </c>
      <c r="B12" s="4" t="s">
        <v>162</v>
      </c>
      <c r="C12" s="3" t="s">
        <v>163</v>
      </c>
      <c r="D12" s="4">
        <v>1</v>
      </c>
      <c r="E12" s="3" t="s">
        <v>39</v>
      </c>
      <c r="F12" s="3"/>
      <c r="G12" s="3"/>
      <c r="H12" s="4">
        <f>ROUND(F12*D12,0)</f>
        <v>0</v>
      </c>
      <c r="I12" s="4">
        <f>ROUND(G12*D12,0)</f>
        <v>0</v>
      </c>
      <c r="J12" s="5" t="s">
        <v>18</v>
      </c>
    </row>
    <row r="13" spans="1:10" ht="63.75">
      <c r="A13" s="3">
        <v>12</v>
      </c>
      <c r="B13" s="4" t="s">
        <v>164</v>
      </c>
      <c r="C13" s="3" t="s">
        <v>165</v>
      </c>
      <c r="D13" s="4">
        <v>1</v>
      </c>
      <c r="E13" s="3" t="s">
        <v>39</v>
      </c>
      <c r="F13" s="3"/>
      <c r="G13" s="3"/>
      <c r="H13" s="4">
        <f>ROUND(F13*D13,0)</f>
        <v>0</v>
      </c>
      <c r="I13" s="4">
        <f>ROUND(G13*D13,0)</f>
        <v>0</v>
      </c>
      <c r="J13" s="5" t="s">
        <v>18</v>
      </c>
    </row>
    <row r="14" spans="1:10" ht="76.5">
      <c r="A14" s="3">
        <v>13</v>
      </c>
      <c r="B14" s="4" t="s">
        <v>166</v>
      </c>
      <c r="C14" s="3" t="s">
        <v>167</v>
      </c>
      <c r="D14" s="4">
        <v>1</v>
      </c>
      <c r="E14" s="3" t="s">
        <v>39</v>
      </c>
      <c r="F14" s="3"/>
      <c r="G14" s="3"/>
      <c r="H14" s="4">
        <f>ROUND(F14*D14,0)</f>
        <v>0</v>
      </c>
      <c r="I14" s="4">
        <f>ROUND(G14*D14,0)</f>
        <v>0</v>
      </c>
      <c r="J14" s="5" t="s">
        <v>18</v>
      </c>
    </row>
    <row r="15" spans="1:10" ht="25.5">
      <c r="A15" s="3">
        <v>14</v>
      </c>
      <c r="B15" s="4" t="s">
        <v>168</v>
      </c>
      <c r="C15" s="3" t="s">
        <v>169</v>
      </c>
      <c r="D15" s="4">
        <v>264</v>
      </c>
      <c r="E15" s="3" t="s">
        <v>39</v>
      </c>
      <c r="F15" s="3"/>
      <c r="G15" s="3"/>
      <c r="H15" s="4">
        <f>ROUND(F15*D15,0)</f>
        <v>0</v>
      </c>
      <c r="I15" s="4">
        <f>ROUND(G15*D15,0)</f>
        <v>0</v>
      </c>
      <c r="J15" s="5"/>
    </row>
    <row r="16" spans="3:9" s="6" customFormat="1" ht="14.25">
      <c r="C16" s="6" t="s">
        <v>23</v>
      </c>
      <c r="H16" s="7">
        <f>ROUND(SUM(H2:H15),0)</f>
        <v>0</v>
      </c>
      <c r="I16" s="7">
        <f>ROUND(SUM(I2:I15),0)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&amp;CTetőfedés</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J15"/>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172</v>
      </c>
      <c r="C2" s="3" t="s">
        <v>173</v>
      </c>
      <c r="D2" s="4">
        <v>38.6</v>
      </c>
      <c r="E2" s="3" t="s">
        <v>17</v>
      </c>
      <c r="F2" s="3"/>
      <c r="G2" s="3"/>
      <c r="H2" s="4">
        <f>ROUND(F2*D2,0)</f>
        <v>0</v>
      </c>
      <c r="I2" s="4">
        <f>ROUND(G2*D2,0)</f>
        <v>0</v>
      </c>
      <c r="J2" s="5" t="s">
        <v>18</v>
      </c>
    </row>
    <row r="3" spans="1:10" ht="89.25">
      <c r="A3" s="3">
        <v>2</v>
      </c>
      <c r="B3" s="4" t="s">
        <v>174</v>
      </c>
      <c r="C3" s="3" t="s">
        <v>175</v>
      </c>
      <c r="D3" s="4">
        <v>27.3</v>
      </c>
      <c r="E3" s="3" t="s">
        <v>17</v>
      </c>
      <c r="F3" s="3"/>
      <c r="G3" s="3"/>
      <c r="H3" s="4">
        <f>ROUND(F3*D3,0)</f>
        <v>0</v>
      </c>
      <c r="I3" s="4">
        <f>ROUND(G3*D3,0)</f>
        <v>0</v>
      </c>
      <c r="J3" s="5" t="s">
        <v>18</v>
      </c>
    </row>
    <row r="4" spans="1:10" ht="76.5">
      <c r="A4" s="3">
        <v>3</v>
      </c>
      <c r="B4" s="4" t="s">
        <v>176</v>
      </c>
      <c r="C4" s="3" t="s">
        <v>177</v>
      </c>
      <c r="D4" s="4">
        <v>102.15</v>
      </c>
      <c r="E4" s="3" t="s">
        <v>17</v>
      </c>
      <c r="F4" s="3"/>
      <c r="G4" s="3"/>
      <c r="H4" s="4">
        <f>ROUND(F4*D4,0)</f>
        <v>0</v>
      </c>
      <c r="I4" s="4">
        <f>ROUND(G4*D4,0)</f>
        <v>0</v>
      </c>
      <c r="J4" s="5" t="s">
        <v>18</v>
      </c>
    </row>
    <row r="5" spans="1:10" ht="76.5">
      <c r="A5" s="3">
        <v>4</v>
      </c>
      <c r="B5" s="4" t="s">
        <v>178</v>
      </c>
      <c r="C5" s="3" t="s">
        <v>179</v>
      </c>
      <c r="D5" s="4">
        <v>9.1</v>
      </c>
      <c r="E5" s="3" t="s">
        <v>17</v>
      </c>
      <c r="F5" s="3"/>
      <c r="G5" s="3"/>
      <c r="H5" s="4">
        <f>ROUND(F5*D5,0)</f>
        <v>0</v>
      </c>
      <c r="I5" s="4">
        <f>ROUND(G5*D5,0)</f>
        <v>0</v>
      </c>
      <c r="J5" s="5" t="s">
        <v>18</v>
      </c>
    </row>
    <row r="6" spans="1:10" ht="89.25">
      <c r="A6" s="3">
        <v>5</v>
      </c>
      <c r="B6" s="4" t="s">
        <v>180</v>
      </c>
      <c r="C6" s="3" t="s">
        <v>181</v>
      </c>
      <c r="D6" s="4">
        <v>102.15</v>
      </c>
      <c r="E6" s="3" t="s">
        <v>17</v>
      </c>
      <c r="F6" s="3"/>
      <c r="G6" s="3"/>
      <c r="H6" s="4">
        <f>ROUND(F6*D6,0)</f>
        <v>0</v>
      </c>
      <c r="I6" s="4">
        <f>ROUND(G6*D6,0)</f>
        <v>0</v>
      </c>
      <c r="J6" s="5" t="s">
        <v>18</v>
      </c>
    </row>
    <row r="7" spans="1:10" ht="102">
      <c r="A7" s="3">
        <v>6</v>
      </c>
      <c r="B7" s="4" t="s">
        <v>182</v>
      </c>
      <c r="C7" s="3" t="s">
        <v>183</v>
      </c>
      <c r="D7" s="4">
        <v>38.6</v>
      </c>
      <c r="E7" s="3" t="s">
        <v>17</v>
      </c>
      <c r="F7" s="3"/>
      <c r="G7" s="3"/>
      <c r="H7" s="4">
        <f>ROUND(F7*D7,0)</f>
        <v>0</v>
      </c>
      <c r="I7" s="4">
        <f>ROUND(G7*D7,0)</f>
        <v>0</v>
      </c>
      <c r="J7" s="5" t="s">
        <v>18</v>
      </c>
    </row>
    <row r="8" spans="1:10" ht="102">
      <c r="A8" s="3">
        <v>7</v>
      </c>
      <c r="B8" s="4" t="s">
        <v>184</v>
      </c>
      <c r="C8" s="3" t="s">
        <v>185</v>
      </c>
      <c r="D8" s="4">
        <v>102.15</v>
      </c>
      <c r="E8" s="3" t="s">
        <v>17</v>
      </c>
      <c r="F8" s="3"/>
      <c r="G8" s="3"/>
      <c r="H8" s="4">
        <f>ROUND(F8*D8,0)</f>
        <v>0</v>
      </c>
      <c r="I8" s="4">
        <f>ROUND(G8*D8,0)</f>
        <v>0</v>
      </c>
      <c r="J8" s="5" t="s">
        <v>18</v>
      </c>
    </row>
    <row r="9" spans="1:10" ht="102">
      <c r="A9" s="3">
        <v>8</v>
      </c>
      <c r="B9" s="4" t="s">
        <v>186</v>
      </c>
      <c r="C9" s="3" t="s">
        <v>187</v>
      </c>
      <c r="D9" s="4">
        <v>56.75</v>
      </c>
      <c r="E9" s="3" t="s">
        <v>94</v>
      </c>
      <c r="F9" s="3"/>
      <c r="G9" s="3"/>
      <c r="H9" s="4">
        <f>ROUND(F9*D9,0)</f>
        <v>0</v>
      </c>
      <c r="I9" s="4">
        <f>ROUND(G9*D9,0)</f>
        <v>0</v>
      </c>
      <c r="J9" s="5" t="s">
        <v>18</v>
      </c>
    </row>
    <row r="10" spans="1:10" ht="102">
      <c r="A10" s="3">
        <v>9</v>
      </c>
      <c r="B10" s="4" t="s">
        <v>188</v>
      </c>
      <c r="C10" s="3" t="s">
        <v>189</v>
      </c>
      <c r="D10" s="4">
        <v>62.29</v>
      </c>
      <c r="E10" s="3" t="s">
        <v>17</v>
      </c>
      <c r="F10" s="3"/>
      <c r="G10" s="3"/>
      <c r="H10" s="4">
        <f>ROUND(F10*D10,0)</f>
        <v>0</v>
      </c>
      <c r="I10" s="4">
        <f>ROUND(G10*D10,0)</f>
        <v>0</v>
      </c>
      <c r="J10" s="5" t="s">
        <v>18</v>
      </c>
    </row>
    <row r="11" spans="1:10" ht="76.5">
      <c r="A11" s="3">
        <v>10</v>
      </c>
      <c r="B11" s="4" t="s">
        <v>190</v>
      </c>
      <c r="C11" s="3" t="s">
        <v>191</v>
      </c>
      <c r="D11" s="4">
        <v>62.29</v>
      </c>
      <c r="E11" s="3" t="s">
        <v>17</v>
      </c>
      <c r="F11" s="3"/>
      <c r="G11" s="3"/>
      <c r="H11" s="4">
        <f>ROUND(F11*D11,0)</f>
        <v>0</v>
      </c>
      <c r="I11" s="4">
        <f>ROUND(G11*D11,0)</f>
        <v>0</v>
      </c>
      <c r="J11" s="5"/>
    </row>
    <row r="12" spans="1:10" ht="63.75">
      <c r="A12" s="3">
        <v>11</v>
      </c>
      <c r="B12" s="4" t="s">
        <v>192</v>
      </c>
      <c r="C12" s="3" t="s">
        <v>193</v>
      </c>
      <c r="D12" s="4">
        <v>62.29</v>
      </c>
      <c r="E12" s="3" t="s">
        <v>17</v>
      </c>
      <c r="F12" s="3"/>
      <c r="G12" s="3"/>
      <c r="H12" s="4">
        <f>ROUND(F12*D12,0)</f>
        <v>0</v>
      </c>
      <c r="I12" s="4">
        <f>ROUND(G12*D12,0)</f>
        <v>0</v>
      </c>
      <c r="J12" s="5" t="s">
        <v>18</v>
      </c>
    </row>
    <row r="13" spans="1:10" ht="63.75">
      <c r="A13" s="3">
        <v>12</v>
      </c>
      <c r="B13" s="4" t="s">
        <v>194</v>
      </c>
      <c r="C13" s="3" t="s">
        <v>195</v>
      </c>
      <c r="D13" s="4">
        <v>28</v>
      </c>
      <c r="E13" s="3" t="s">
        <v>94</v>
      </c>
      <c r="F13" s="3"/>
      <c r="G13" s="3"/>
      <c r="H13" s="4">
        <f>ROUND(F13*D13,0)</f>
        <v>0</v>
      </c>
      <c r="I13" s="4">
        <f>ROUND(G13*D13,0)</f>
        <v>0</v>
      </c>
      <c r="J13" s="5" t="s">
        <v>18</v>
      </c>
    </row>
    <row r="14" spans="1:10" ht="89.25">
      <c r="A14" s="3">
        <v>13</v>
      </c>
      <c r="B14" s="4" t="s">
        <v>196</v>
      </c>
      <c r="C14" s="3" t="s">
        <v>197</v>
      </c>
      <c r="D14" s="4">
        <v>7.2</v>
      </c>
      <c r="E14" s="3" t="s">
        <v>94</v>
      </c>
      <c r="F14" s="3"/>
      <c r="G14" s="3"/>
      <c r="H14" s="4">
        <f>ROUND(F14*D14,0)</f>
        <v>0</v>
      </c>
      <c r="I14" s="4">
        <f>ROUND(G14*D14,0)</f>
        <v>0</v>
      </c>
      <c r="J14" s="5"/>
    </row>
    <row r="15" spans="3:9" s="6" customFormat="1" ht="14.25">
      <c r="C15" s="6" t="s">
        <v>23</v>
      </c>
      <c r="H15" s="7">
        <f>ROUND(SUM(H2:H14),0)</f>
        <v>0</v>
      </c>
      <c r="I15" s="7">
        <f>ROUND(SUM(I2:I14),0)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&amp;CHideg- és melegburkolatok készítése, aljzat előkészítés</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J8"/>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200</v>
      </c>
      <c r="C2" s="3" t="s">
        <v>201</v>
      </c>
      <c r="D2" s="4">
        <v>61.2</v>
      </c>
      <c r="E2" s="3" t="s">
        <v>94</v>
      </c>
      <c r="F2" s="3"/>
      <c r="G2" s="3"/>
      <c r="H2" s="4">
        <f>ROUND(F2*D2,0)</f>
        <v>0</v>
      </c>
      <c r="I2" s="4">
        <f>ROUND(G2*D2,0)</f>
        <v>0</v>
      </c>
      <c r="J2" s="5" t="s">
        <v>18</v>
      </c>
    </row>
    <row r="3" spans="1:10" ht="76.5">
      <c r="A3" s="3">
        <v>2</v>
      </c>
      <c r="B3" s="4" t="s">
        <v>202</v>
      </c>
      <c r="C3" s="3" t="s">
        <v>203</v>
      </c>
      <c r="D3" s="4">
        <v>18</v>
      </c>
      <c r="E3" s="3" t="s">
        <v>94</v>
      </c>
      <c r="F3" s="3"/>
      <c r="G3" s="3"/>
      <c r="H3" s="4">
        <f>ROUND(F3*D3,0)</f>
        <v>0</v>
      </c>
      <c r="I3" s="4">
        <f>ROUND(G3*D3,0)</f>
        <v>0</v>
      </c>
      <c r="J3" s="5" t="s">
        <v>18</v>
      </c>
    </row>
    <row r="4" spans="1:10" ht="89.25">
      <c r="A4" s="3">
        <v>3</v>
      </c>
      <c r="B4" s="4" t="s">
        <v>204</v>
      </c>
      <c r="C4" s="3" t="s">
        <v>205</v>
      </c>
      <c r="D4" s="4">
        <v>61.2</v>
      </c>
      <c r="E4" s="3" t="s">
        <v>94</v>
      </c>
      <c r="F4" s="3"/>
      <c r="G4" s="3"/>
      <c r="H4" s="4">
        <f>ROUND(F4*D4,0)</f>
        <v>0</v>
      </c>
      <c r="I4" s="4">
        <f>ROUND(G4*D4,0)</f>
        <v>0</v>
      </c>
      <c r="J4" s="5" t="s">
        <v>18</v>
      </c>
    </row>
    <row r="5" spans="1:10" ht="76.5">
      <c r="A5" s="3">
        <v>4</v>
      </c>
      <c r="B5" s="4" t="s">
        <v>206</v>
      </c>
      <c r="C5" s="3" t="s">
        <v>207</v>
      </c>
      <c r="D5" s="4">
        <v>13.9</v>
      </c>
      <c r="E5" s="3" t="s">
        <v>94</v>
      </c>
      <c r="F5" s="3"/>
      <c r="G5" s="3"/>
      <c r="H5" s="4">
        <f>ROUND(F5*D5,0)</f>
        <v>0</v>
      </c>
      <c r="I5" s="4">
        <f>ROUND(G5*D5,0)</f>
        <v>0</v>
      </c>
      <c r="J5" s="5" t="s">
        <v>18</v>
      </c>
    </row>
    <row r="6" spans="1:10" ht="76.5">
      <c r="A6" s="3">
        <v>5</v>
      </c>
      <c r="B6" s="4" t="s">
        <v>208</v>
      </c>
      <c r="C6" s="3" t="s">
        <v>209</v>
      </c>
      <c r="D6" s="4">
        <v>6.8</v>
      </c>
      <c r="E6" s="3" t="s">
        <v>94</v>
      </c>
      <c r="F6" s="3"/>
      <c r="G6" s="3"/>
      <c r="H6" s="4">
        <f>ROUND(F6*D6,0)</f>
        <v>0</v>
      </c>
      <c r="I6" s="4">
        <f>ROUND(G6*D6,0)</f>
        <v>0</v>
      </c>
      <c r="J6" s="5" t="s">
        <v>18</v>
      </c>
    </row>
    <row r="7" spans="1:10" ht="89.25">
      <c r="A7" s="3">
        <v>6</v>
      </c>
      <c r="B7" s="4" t="s">
        <v>210</v>
      </c>
      <c r="C7" s="3" t="s">
        <v>211</v>
      </c>
      <c r="D7" s="4">
        <v>1.7</v>
      </c>
      <c r="E7" s="3" t="s">
        <v>94</v>
      </c>
      <c r="F7" s="3"/>
      <c r="G7" s="3"/>
      <c r="H7" s="4">
        <f>ROUND(F7*D7,0)</f>
        <v>0</v>
      </c>
      <c r="I7" s="4">
        <f>ROUND(G7*D7,0)</f>
        <v>0</v>
      </c>
      <c r="J7" s="5" t="s">
        <v>18</v>
      </c>
    </row>
    <row r="8" spans="3:9" s="6" customFormat="1" ht="14.25">
      <c r="C8" s="6" t="s">
        <v>23</v>
      </c>
      <c r="H8" s="7">
        <f>ROUND(SUM(H2:H7),0)</f>
        <v>0</v>
      </c>
      <c r="I8" s="7">
        <f>ROUND(SUM(I2:I7),0)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&amp;CBádogozás</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J18"/>
  <sheetViews>
    <sheetView zoomScalePageLayoutView="0" workbookViewId="0" topLeftCell="A10">
      <selection activeCell="G13" sqref="G13"/>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214</v>
      </c>
      <c r="C2" s="3" t="s">
        <v>215</v>
      </c>
      <c r="D2" s="4">
        <v>4</v>
      </c>
      <c r="E2" s="3" t="s">
        <v>39</v>
      </c>
      <c r="F2" s="3"/>
      <c r="G2" s="3"/>
      <c r="H2" s="4">
        <f>ROUND(F2*D2,0)</f>
        <v>0</v>
      </c>
      <c r="I2" s="4">
        <f>ROUND(G2*D2,0)</f>
        <v>0</v>
      </c>
      <c r="J2" s="5"/>
    </row>
    <row r="3" spans="1:10" ht="102">
      <c r="A3" s="3">
        <v>2</v>
      </c>
      <c r="B3" s="4" t="s">
        <v>216</v>
      </c>
      <c r="C3" s="3" t="s">
        <v>217</v>
      </c>
      <c r="D3" s="4">
        <v>3</v>
      </c>
      <c r="E3" s="3" t="s">
        <v>39</v>
      </c>
      <c r="F3" s="3"/>
      <c r="G3" s="3"/>
      <c r="H3" s="4">
        <f>ROUND(F3*D3,0)</f>
        <v>0</v>
      </c>
      <c r="I3" s="4">
        <f>ROUND(G3*D3,0)</f>
        <v>0</v>
      </c>
      <c r="J3" s="5"/>
    </row>
    <row r="4" spans="1:10" ht="127.5">
      <c r="A4" s="3">
        <v>3</v>
      </c>
      <c r="B4" s="4" t="s">
        <v>218</v>
      </c>
      <c r="C4" s="3" t="s">
        <v>219</v>
      </c>
      <c r="D4" s="4">
        <v>1</v>
      </c>
      <c r="E4" s="3" t="s">
        <v>39</v>
      </c>
      <c r="F4" s="3"/>
      <c r="G4" s="3"/>
      <c r="H4" s="4">
        <f>ROUND(F4*D4,0)</f>
        <v>0</v>
      </c>
      <c r="I4" s="4">
        <f>ROUND(G4*D4,0)</f>
        <v>0</v>
      </c>
      <c r="J4" s="5"/>
    </row>
    <row r="5" spans="1:10" ht="140.25">
      <c r="A5" s="3">
        <v>4</v>
      </c>
      <c r="B5" s="4" t="s">
        <v>220</v>
      </c>
      <c r="C5" s="3" t="s">
        <v>221</v>
      </c>
      <c r="D5" s="4">
        <v>1</v>
      </c>
      <c r="E5" s="3" t="s">
        <v>39</v>
      </c>
      <c r="F5" s="3"/>
      <c r="G5" s="3"/>
      <c r="H5" s="4">
        <f>ROUND(F5*D5,0)</f>
        <v>0</v>
      </c>
      <c r="I5" s="4">
        <f>ROUND(G5*D5,0)</f>
        <v>0</v>
      </c>
      <c r="J5" s="5"/>
    </row>
    <row r="6" spans="1:10" ht="140.25">
      <c r="A6" s="3">
        <v>5</v>
      </c>
      <c r="B6" s="4" t="s">
        <v>222</v>
      </c>
      <c r="C6" s="3" t="s">
        <v>223</v>
      </c>
      <c r="D6" s="4">
        <v>1</v>
      </c>
      <c r="E6" s="3" t="s">
        <v>39</v>
      </c>
      <c r="F6" s="3"/>
      <c r="G6" s="3"/>
      <c r="H6" s="4">
        <f>ROUND(F6*D6,0)</f>
        <v>0</v>
      </c>
      <c r="I6" s="4">
        <f>ROUND(G6*D6,0)</f>
        <v>0</v>
      </c>
      <c r="J6" s="5"/>
    </row>
    <row r="7" spans="1:10" ht="140.25">
      <c r="A7" s="3">
        <v>6</v>
      </c>
      <c r="B7" s="4" t="s">
        <v>224</v>
      </c>
      <c r="C7" s="3" t="s">
        <v>225</v>
      </c>
      <c r="D7" s="4">
        <v>1</v>
      </c>
      <c r="E7" s="3" t="s">
        <v>39</v>
      </c>
      <c r="F7" s="3"/>
      <c r="G7" s="3"/>
      <c r="H7" s="4">
        <f>ROUND(F7*D7,0)</f>
        <v>0</v>
      </c>
      <c r="I7" s="4">
        <f>ROUND(G7*D7,0)</f>
        <v>0</v>
      </c>
      <c r="J7" s="5"/>
    </row>
    <row r="8" spans="1:10" ht="140.25">
      <c r="A8" s="3">
        <v>7</v>
      </c>
      <c r="B8" s="12" t="s">
        <v>316</v>
      </c>
      <c r="C8" s="3" t="s">
        <v>227</v>
      </c>
      <c r="D8" s="4">
        <v>4</v>
      </c>
      <c r="E8" s="3" t="s">
        <v>39</v>
      </c>
      <c r="F8" s="3"/>
      <c r="G8" s="3"/>
      <c r="H8" s="4">
        <f>ROUND(F8*D8,0)</f>
        <v>0</v>
      </c>
      <c r="I8" s="4">
        <f>ROUND(G8*D8,0)</f>
        <v>0</v>
      </c>
      <c r="J8" s="5"/>
    </row>
    <row r="9" spans="1:10" ht="140.25">
      <c r="A9" s="3">
        <v>8</v>
      </c>
      <c r="B9" s="12" t="s">
        <v>317</v>
      </c>
      <c r="C9" s="3" t="s">
        <v>229</v>
      </c>
      <c r="D9" s="4">
        <v>2</v>
      </c>
      <c r="E9" s="3" t="s">
        <v>39</v>
      </c>
      <c r="F9" s="3"/>
      <c r="G9" s="3"/>
      <c r="H9" s="4">
        <f>ROUND(F9*D9,0)</f>
        <v>0</v>
      </c>
      <c r="I9" s="4">
        <f>ROUND(G9*D9,0)</f>
        <v>0</v>
      </c>
      <c r="J9" s="5"/>
    </row>
    <row r="10" spans="1:10" ht="127.5">
      <c r="A10" s="3">
        <v>9</v>
      </c>
      <c r="B10" s="12" t="s">
        <v>318</v>
      </c>
      <c r="C10" s="3" t="s">
        <v>231</v>
      </c>
      <c r="D10" s="4">
        <v>1</v>
      </c>
      <c r="E10" s="3" t="s">
        <v>39</v>
      </c>
      <c r="F10" s="3"/>
      <c r="G10" s="3"/>
      <c r="H10" s="4">
        <f>ROUND(F10*D10,0)</f>
        <v>0</v>
      </c>
      <c r="I10" s="4">
        <f>ROUND(G10*D10,0)</f>
        <v>0</v>
      </c>
      <c r="J10" s="5"/>
    </row>
    <row r="11" spans="1:10" ht="89.25">
      <c r="A11" s="3">
        <v>10</v>
      </c>
      <c r="B11" s="12" t="s">
        <v>228</v>
      </c>
      <c r="C11" s="3" t="s">
        <v>232</v>
      </c>
      <c r="D11" s="4">
        <v>1</v>
      </c>
      <c r="E11" s="3" t="s">
        <v>39</v>
      </c>
      <c r="F11" s="3"/>
      <c r="G11" s="3"/>
      <c r="H11" s="4">
        <f>ROUND(F11*D11,0)</f>
        <v>0</v>
      </c>
      <c r="I11" s="4">
        <f>ROUND(G11*D11,0)</f>
        <v>0</v>
      </c>
      <c r="J11" s="5"/>
    </row>
    <row r="12" spans="1:10" ht="25.5">
      <c r="A12" s="3">
        <v>11</v>
      </c>
      <c r="B12" s="12" t="s">
        <v>230</v>
      </c>
      <c r="C12" s="3" t="s">
        <v>233</v>
      </c>
      <c r="D12" s="4">
        <v>12.9</v>
      </c>
      <c r="E12" s="3" t="s">
        <v>94</v>
      </c>
      <c r="F12" s="3"/>
      <c r="G12" s="3"/>
      <c r="H12" s="4">
        <f>ROUND(F12*D12,0)</f>
        <v>0</v>
      </c>
      <c r="I12" s="4">
        <f>ROUND(G12*D12,0)</f>
        <v>0</v>
      </c>
      <c r="J12" s="5"/>
    </row>
    <row r="13" spans="1:10" ht="140.25">
      <c r="A13" s="3">
        <v>12</v>
      </c>
      <c r="B13" s="12" t="s">
        <v>226</v>
      </c>
      <c r="C13" s="3" t="s">
        <v>234</v>
      </c>
      <c r="D13" s="4">
        <v>2</v>
      </c>
      <c r="E13" s="3" t="s">
        <v>39</v>
      </c>
      <c r="F13" s="3"/>
      <c r="G13" s="3"/>
      <c r="H13" s="4">
        <f>ROUND(F13*D13,0)</f>
        <v>0</v>
      </c>
      <c r="I13" s="4">
        <f>ROUND(G13*D13,0)</f>
        <v>0</v>
      </c>
      <c r="J13" s="5"/>
    </row>
    <row r="14" spans="1:10" ht="140.25">
      <c r="A14" s="3">
        <v>13</v>
      </c>
      <c r="B14" s="12" t="s">
        <v>319</v>
      </c>
      <c r="C14" s="3" t="s">
        <v>235</v>
      </c>
      <c r="D14" s="4">
        <v>1</v>
      </c>
      <c r="E14" s="3" t="s">
        <v>39</v>
      </c>
      <c r="F14" s="3"/>
      <c r="G14" s="3"/>
      <c r="H14" s="4">
        <f>ROUND(F14*D14,0)</f>
        <v>0</v>
      </c>
      <c r="I14" s="4">
        <f>ROUND(G14*D14,0)</f>
        <v>0</v>
      </c>
      <c r="J14" s="5"/>
    </row>
    <row r="15" spans="1:10" ht="127.5">
      <c r="A15" s="3">
        <v>14</v>
      </c>
      <c r="B15" s="12" t="s">
        <v>320</v>
      </c>
      <c r="C15" s="3" t="s">
        <v>236</v>
      </c>
      <c r="D15" s="4">
        <v>2</v>
      </c>
      <c r="E15" s="3" t="s">
        <v>39</v>
      </c>
      <c r="F15" s="3"/>
      <c r="G15" s="3"/>
      <c r="H15" s="4">
        <f>ROUND(F15*D15,0)</f>
        <v>0</v>
      </c>
      <c r="I15" s="4">
        <f>ROUND(G15*D15,0)</f>
        <v>0</v>
      </c>
      <c r="J15" s="5"/>
    </row>
    <row r="16" spans="1:10" ht="140.25">
      <c r="A16" s="3">
        <v>15</v>
      </c>
      <c r="B16" s="12" t="s">
        <v>321</v>
      </c>
      <c r="C16" s="3" t="s">
        <v>237</v>
      </c>
      <c r="D16" s="4">
        <v>1</v>
      </c>
      <c r="E16" s="3" t="s">
        <v>39</v>
      </c>
      <c r="F16" s="3"/>
      <c r="G16" s="3"/>
      <c r="H16" s="4">
        <f>ROUND(F16*D16,0)</f>
        <v>0</v>
      </c>
      <c r="I16" s="4">
        <f>ROUND(G16*D16,0)</f>
        <v>0</v>
      </c>
      <c r="J16" s="5"/>
    </row>
    <row r="17" spans="1:10" ht="140.25">
      <c r="A17" s="3">
        <v>16</v>
      </c>
      <c r="B17" s="12" t="s">
        <v>322</v>
      </c>
      <c r="C17" s="3" t="s">
        <v>238</v>
      </c>
      <c r="D17" s="4">
        <v>1</v>
      </c>
      <c r="E17" s="3" t="s">
        <v>39</v>
      </c>
      <c r="F17" s="3"/>
      <c r="G17" s="3"/>
      <c r="H17" s="4">
        <f>ROUND(F17*D17,0)</f>
        <v>0</v>
      </c>
      <c r="I17" s="4">
        <f>ROUND(G17*D17,0)</f>
        <v>0</v>
      </c>
      <c r="J17" s="5"/>
    </row>
    <row r="18" spans="3:9" s="6" customFormat="1" ht="14.25">
      <c r="C18" s="6" t="s">
        <v>23</v>
      </c>
      <c r="H18" s="7">
        <f>ROUND(SUM(H2:H17),0)</f>
        <v>0</v>
      </c>
      <c r="I18" s="7">
        <f>ROUND(SUM(I2:I17),0)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&amp;CFa- és műanyag szerkezet elhelyezése</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241</v>
      </c>
      <c r="C2" s="3" t="s">
        <v>242</v>
      </c>
      <c r="D2" s="4">
        <v>7</v>
      </c>
      <c r="E2" s="3" t="s">
        <v>39</v>
      </c>
      <c r="F2" s="3"/>
      <c r="G2" s="3"/>
      <c r="H2" s="4">
        <f>ROUND(F2*D2,0)</f>
        <v>0</v>
      </c>
      <c r="I2" s="4">
        <f>ROUND(G2*D2,0)</f>
        <v>0</v>
      </c>
      <c r="J2" s="5" t="s">
        <v>18</v>
      </c>
    </row>
    <row r="3" spans="1:10" ht="127.5">
      <c r="A3" s="3">
        <v>2</v>
      </c>
      <c r="B3" s="4" t="s">
        <v>243</v>
      </c>
      <c r="C3" s="3" t="s">
        <v>244</v>
      </c>
      <c r="D3" s="4">
        <v>1</v>
      </c>
      <c r="E3" s="3" t="s">
        <v>39</v>
      </c>
      <c r="F3" s="3"/>
      <c r="G3" s="3"/>
      <c r="H3" s="4">
        <f>ROUND(F3*D3,0)</f>
        <v>0</v>
      </c>
      <c r="I3" s="4">
        <f>ROUND(G3*D3,0)</f>
        <v>0</v>
      </c>
      <c r="J3" s="5"/>
    </row>
    <row r="4" spans="3:9" s="6" customFormat="1" ht="14.25">
      <c r="C4" s="6" t="s">
        <v>23</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&amp;CFém nyílászáró és épületlakatos szerkezet elhelyezése</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247</v>
      </c>
      <c r="C2" s="3" t="s">
        <v>248</v>
      </c>
      <c r="D2" s="4">
        <v>565.2</v>
      </c>
      <c r="E2" s="3" t="s">
        <v>17</v>
      </c>
      <c r="F2" s="3"/>
      <c r="G2" s="3"/>
      <c r="H2" s="4">
        <f>ROUND(F2*D2,0)</f>
        <v>0</v>
      </c>
      <c r="I2" s="4">
        <f>ROUND(G2*D2,0)</f>
        <v>0</v>
      </c>
      <c r="J2" s="5" t="s">
        <v>18</v>
      </c>
    </row>
    <row r="3" spans="1:10" ht="89.25">
      <c r="A3" s="3">
        <v>2</v>
      </c>
      <c r="B3" s="4" t="s">
        <v>249</v>
      </c>
      <c r="C3" s="3" t="s">
        <v>250</v>
      </c>
      <c r="D3" s="4">
        <v>565.2</v>
      </c>
      <c r="E3" s="3" t="s">
        <v>17</v>
      </c>
      <c r="F3" s="3"/>
      <c r="G3" s="3"/>
      <c r="H3" s="4">
        <f>ROUND(F3*D3,0)</f>
        <v>0</v>
      </c>
      <c r="I3" s="4">
        <f>ROUND(G3*D3,0)</f>
        <v>0</v>
      </c>
      <c r="J3" s="5" t="s">
        <v>18</v>
      </c>
    </row>
    <row r="4" spans="1:10" ht="63.75">
      <c r="A4" s="3">
        <v>3</v>
      </c>
      <c r="B4" s="4" t="s">
        <v>251</v>
      </c>
      <c r="C4" s="3" t="s">
        <v>252</v>
      </c>
      <c r="D4" s="4">
        <v>26.3</v>
      </c>
      <c r="E4" s="3" t="s">
        <v>17</v>
      </c>
      <c r="F4" s="3"/>
      <c r="G4" s="3"/>
      <c r="H4" s="4">
        <f>ROUND(F4*D4,0)</f>
        <v>0</v>
      </c>
      <c r="I4" s="4">
        <f>ROUND(G4*D4,0)</f>
        <v>0</v>
      </c>
      <c r="J4" s="5"/>
    </row>
    <row r="5" spans="1:10" ht="38.25">
      <c r="A5" s="3">
        <v>4</v>
      </c>
      <c r="B5" s="4" t="s">
        <v>253</v>
      </c>
      <c r="C5" s="3" t="s">
        <v>254</v>
      </c>
      <c r="D5" s="4">
        <v>87.69</v>
      </c>
      <c r="E5" s="3" t="s">
        <v>17</v>
      </c>
      <c r="F5" s="3"/>
      <c r="G5" s="3"/>
      <c r="H5" s="4">
        <f>ROUND(F5*D5,0)</f>
        <v>0</v>
      </c>
      <c r="I5" s="4">
        <f>ROUND(G5*D5,0)</f>
        <v>0</v>
      </c>
      <c r="J5" s="5" t="s">
        <v>18</v>
      </c>
    </row>
    <row r="6" spans="1:10" ht="38.25">
      <c r="A6" s="3">
        <v>5</v>
      </c>
      <c r="B6" s="4" t="s">
        <v>255</v>
      </c>
      <c r="C6" s="3" t="s">
        <v>256</v>
      </c>
      <c r="D6" s="4">
        <v>87.69</v>
      </c>
      <c r="E6" s="3" t="s">
        <v>17</v>
      </c>
      <c r="F6" s="3"/>
      <c r="G6" s="3"/>
      <c r="H6" s="4">
        <f>ROUND(F6*D6,0)</f>
        <v>0</v>
      </c>
      <c r="I6" s="4">
        <f>ROUND(G6*D6,0)</f>
        <v>0</v>
      </c>
      <c r="J6" s="5" t="s">
        <v>18</v>
      </c>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&amp;CFelületképzés</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J17"/>
  <sheetViews>
    <sheetView zoomScalePageLayoutView="0" workbookViewId="0" topLeftCell="A13">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259</v>
      </c>
      <c r="C2" s="3" t="s">
        <v>260</v>
      </c>
      <c r="D2" s="4">
        <v>195</v>
      </c>
      <c r="E2" s="3" t="s">
        <v>17</v>
      </c>
      <c r="F2" s="3"/>
      <c r="G2" s="3"/>
      <c r="H2" s="4">
        <f>ROUND(F2*D2,0)</f>
        <v>0</v>
      </c>
      <c r="I2" s="4">
        <f>ROUND(G2*D2,0)</f>
        <v>0</v>
      </c>
      <c r="J2" s="5" t="s">
        <v>261</v>
      </c>
    </row>
    <row r="3" spans="1:10" ht="114.75">
      <c r="A3" s="3">
        <v>2</v>
      </c>
      <c r="B3" s="4" t="s">
        <v>262</v>
      </c>
      <c r="C3" s="3" t="s">
        <v>263</v>
      </c>
      <c r="D3" s="4">
        <v>195</v>
      </c>
      <c r="E3" s="3" t="s">
        <v>17</v>
      </c>
      <c r="F3" s="3"/>
      <c r="G3" s="3"/>
      <c r="H3" s="4">
        <f>ROUND(F3*D3,0)</f>
        <v>0</v>
      </c>
      <c r="I3" s="4">
        <f>ROUND(G3*D3,0)</f>
        <v>0</v>
      </c>
      <c r="J3" s="5" t="s">
        <v>261</v>
      </c>
    </row>
    <row r="4" spans="1:10" ht="76.5">
      <c r="A4" s="3">
        <v>3</v>
      </c>
      <c r="B4" s="4" t="s">
        <v>264</v>
      </c>
      <c r="C4" s="3" t="s">
        <v>265</v>
      </c>
      <c r="D4" s="4">
        <v>164.44</v>
      </c>
      <c r="E4" s="3" t="s">
        <v>17</v>
      </c>
      <c r="F4" s="3"/>
      <c r="G4" s="3"/>
      <c r="H4" s="4">
        <f>ROUND(F4*D4,0)</f>
        <v>0</v>
      </c>
      <c r="I4" s="4">
        <f>ROUND(G4*D4,0)</f>
        <v>0</v>
      </c>
      <c r="J4" s="5"/>
    </row>
    <row r="5" spans="1:10" ht="51">
      <c r="A5" s="3">
        <v>4</v>
      </c>
      <c r="B5" s="4" t="s">
        <v>266</v>
      </c>
      <c r="C5" s="3" t="s">
        <v>267</v>
      </c>
      <c r="D5" s="4">
        <v>149.8</v>
      </c>
      <c r="E5" s="3" t="s">
        <v>94</v>
      </c>
      <c r="F5" s="3"/>
      <c r="G5" s="3"/>
      <c r="H5" s="4">
        <f>ROUND(F5*D5,0)</f>
        <v>0</v>
      </c>
      <c r="I5" s="4">
        <f>ROUND(G5*D5,0)</f>
        <v>0</v>
      </c>
      <c r="J5" s="5" t="s">
        <v>18</v>
      </c>
    </row>
    <row r="6" spans="1:10" ht="89.25">
      <c r="A6" s="3">
        <v>5</v>
      </c>
      <c r="B6" s="4" t="s">
        <v>268</v>
      </c>
      <c r="C6" s="3" t="s">
        <v>269</v>
      </c>
      <c r="D6" s="4">
        <v>190</v>
      </c>
      <c r="E6" s="3" t="s">
        <v>17</v>
      </c>
      <c r="F6" s="3"/>
      <c r="G6" s="3"/>
      <c r="H6" s="4">
        <f>ROUND(F6*D6,0)</f>
        <v>0</v>
      </c>
      <c r="I6" s="4">
        <f>ROUND(G6*D6,0)</f>
        <v>0</v>
      </c>
      <c r="J6" s="5" t="s">
        <v>18</v>
      </c>
    </row>
    <row r="7" spans="1:10" ht="153">
      <c r="A7" s="3">
        <v>6</v>
      </c>
      <c r="B7" s="4" t="s">
        <v>270</v>
      </c>
      <c r="C7" s="3" t="s">
        <v>271</v>
      </c>
      <c r="D7" s="4">
        <v>151.22</v>
      </c>
      <c r="E7" s="3" t="s">
        <v>17</v>
      </c>
      <c r="F7" s="3"/>
      <c r="G7" s="3"/>
      <c r="H7" s="4">
        <f>ROUND(F7*D7,0)</f>
        <v>0</v>
      </c>
      <c r="I7" s="4">
        <f>ROUND(G7*D7,0)</f>
        <v>0</v>
      </c>
      <c r="J7" s="5"/>
    </row>
    <row r="8" spans="1:10" ht="76.5">
      <c r="A8" s="3">
        <v>7</v>
      </c>
      <c r="B8" s="4" t="s">
        <v>272</v>
      </c>
      <c r="C8" s="3" t="s">
        <v>273</v>
      </c>
      <c r="D8" s="4">
        <v>157.92</v>
      </c>
      <c r="E8" s="3" t="s">
        <v>17</v>
      </c>
      <c r="F8" s="3"/>
      <c r="G8" s="3"/>
      <c r="H8" s="4">
        <f>ROUND(F8*D8,0)</f>
        <v>0</v>
      </c>
      <c r="I8" s="4">
        <f>ROUND(G8*D8,0)</f>
        <v>0</v>
      </c>
      <c r="J8" s="5"/>
    </row>
    <row r="9" spans="1:10" ht="76.5">
      <c r="A9" s="3">
        <v>8</v>
      </c>
      <c r="B9" s="4" t="s">
        <v>274</v>
      </c>
      <c r="C9" s="3" t="s">
        <v>275</v>
      </c>
      <c r="D9" s="4">
        <v>143.56</v>
      </c>
      <c r="E9" s="3" t="s">
        <v>17</v>
      </c>
      <c r="F9" s="3"/>
      <c r="G9" s="3"/>
      <c r="H9" s="4">
        <f>ROUND(F9*D9,0)</f>
        <v>0</v>
      </c>
      <c r="I9" s="4">
        <f>ROUND(G9*D9,0)</f>
        <v>0</v>
      </c>
      <c r="J9" s="5"/>
    </row>
    <row r="10" spans="1:10" ht="127.5">
      <c r="A10" s="3">
        <v>9</v>
      </c>
      <c r="B10" s="4" t="s">
        <v>276</v>
      </c>
      <c r="C10" s="3" t="s">
        <v>277</v>
      </c>
      <c r="D10" s="4">
        <v>35.88</v>
      </c>
      <c r="E10" s="3" t="s">
        <v>17</v>
      </c>
      <c r="F10" s="3"/>
      <c r="G10" s="3"/>
      <c r="H10" s="4">
        <f>ROUND(F10*D10,0)</f>
        <v>0</v>
      </c>
      <c r="I10" s="4">
        <f>ROUND(G10*D10,0)</f>
        <v>0</v>
      </c>
      <c r="J10" s="5"/>
    </row>
    <row r="11" spans="1:10" ht="102">
      <c r="A11" s="3">
        <v>10</v>
      </c>
      <c r="B11" s="4" t="s">
        <v>278</v>
      </c>
      <c r="C11" s="3" t="s">
        <v>279</v>
      </c>
      <c r="D11" s="4">
        <v>35.88</v>
      </c>
      <c r="E11" s="3" t="s">
        <v>17</v>
      </c>
      <c r="F11" s="3"/>
      <c r="G11" s="3"/>
      <c r="H11" s="4">
        <f>ROUND(F11*D11,0)</f>
        <v>0</v>
      </c>
      <c r="I11" s="4">
        <f>ROUND(G11*D11,0)</f>
        <v>0</v>
      </c>
      <c r="J11" s="5"/>
    </row>
    <row r="12" spans="1:10" ht="51">
      <c r="A12" s="3">
        <v>11</v>
      </c>
      <c r="B12" s="4" t="s">
        <v>280</v>
      </c>
      <c r="C12" s="3" t="s">
        <v>281</v>
      </c>
      <c r="D12" s="4">
        <v>44.55</v>
      </c>
      <c r="E12" s="3" t="s">
        <v>17</v>
      </c>
      <c r="F12" s="3"/>
      <c r="G12" s="3"/>
      <c r="H12" s="4">
        <f>ROUND(F12*D12,0)</f>
        <v>0</v>
      </c>
      <c r="I12" s="4">
        <f>ROUND(G12*D12,0)</f>
        <v>0</v>
      </c>
      <c r="J12" s="5"/>
    </row>
    <row r="13" spans="1:10" ht="51">
      <c r="A13" s="3">
        <v>12</v>
      </c>
      <c r="B13" s="4" t="s">
        <v>282</v>
      </c>
      <c r="C13" s="3" t="s">
        <v>283</v>
      </c>
      <c r="D13" s="4">
        <v>33.6</v>
      </c>
      <c r="E13" s="3" t="s">
        <v>17</v>
      </c>
      <c r="F13" s="3"/>
      <c r="G13" s="3"/>
      <c r="H13" s="4">
        <f>ROUND(F13*D13,0)</f>
        <v>0</v>
      </c>
      <c r="I13" s="4">
        <f>ROUND(G13*D13,0)</f>
        <v>0</v>
      </c>
      <c r="J13" s="5"/>
    </row>
    <row r="14" spans="1:10" ht="102">
      <c r="A14" s="3">
        <v>13</v>
      </c>
      <c r="B14" s="4" t="s">
        <v>284</v>
      </c>
      <c r="C14" s="3" t="s">
        <v>285</v>
      </c>
      <c r="D14" s="4">
        <v>26.3</v>
      </c>
      <c r="E14" s="3" t="s">
        <v>17</v>
      </c>
      <c r="F14" s="3"/>
      <c r="G14" s="3"/>
      <c r="H14" s="4">
        <f>ROUND(F14*D14,0)</f>
        <v>0</v>
      </c>
      <c r="I14" s="4">
        <f>ROUND(G14*D14,0)</f>
        <v>0</v>
      </c>
      <c r="J14" s="5" t="s">
        <v>286</v>
      </c>
    </row>
    <row r="15" spans="1:10" ht="63.75">
      <c r="A15" s="3">
        <v>14</v>
      </c>
      <c r="B15" s="4" t="s">
        <v>287</v>
      </c>
      <c r="C15" s="3" t="s">
        <v>288</v>
      </c>
      <c r="D15" s="4">
        <v>35.1</v>
      </c>
      <c r="E15" s="3" t="s">
        <v>17</v>
      </c>
      <c r="F15" s="3"/>
      <c r="G15" s="3"/>
      <c r="H15" s="4">
        <f>ROUND(F15*D15,0)</f>
        <v>0</v>
      </c>
      <c r="I15" s="4">
        <f>ROUND(G15*D15,0)</f>
        <v>0</v>
      </c>
      <c r="J15" s="5" t="s">
        <v>18</v>
      </c>
    </row>
    <row r="16" spans="1:10" ht="63.75">
      <c r="A16" s="3">
        <v>15</v>
      </c>
      <c r="B16" s="4" t="s">
        <v>289</v>
      </c>
      <c r="C16" s="3" t="s">
        <v>290</v>
      </c>
      <c r="D16" s="4">
        <v>35.1</v>
      </c>
      <c r="E16" s="3" t="s">
        <v>17</v>
      </c>
      <c r="F16" s="3"/>
      <c r="G16" s="3"/>
      <c r="H16" s="4">
        <f>ROUND(F16*D16,0)</f>
        <v>0</v>
      </c>
      <c r="I16" s="4">
        <f>ROUND(G16*D16,0)</f>
        <v>0</v>
      </c>
      <c r="J16" s="5"/>
    </row>
    <row r="17" spans="3:9" s="6" customFormat="1" ht="14.25">
      <c r="C17" s="6" t="s">
        <v>23</v>
      </c>
      <c r="H17" s="7">
        <f>ROUND(SUM(H2:H16),0)</f>
        <v>0</v>
      </c>
      <c r="I17" s="7">
        <f>ROUND(SUM(I2:I16),0)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&amp;CSzigetelés</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21"/>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0</v>
      </c>
      <c r="B1" s="1" t="s">
        <v>1</v>
      </c>
      <c r="C1" s="2" t="s">
        <v>2</v>
      </c>
      <c r="D1" s="2" t="s">
        <v>3</v>
      </c>
    </row>
    <row r="2" spans="1:4" s="5" customFormat="1" ht="12.75">
      <c r="A2" s="3" t="s">
        <v>4</v>
      </c>
      <c r="B2" s="3" t="s">
        <v>5</v>
      </c>
      <c r="C2" s="3">
        <f>'15.'!H5</f>
        <v>0</v>
      </c>
      <c r="D2" s="3">
        <f>'15.'!I5</f>
        <v>0</v>
      </c>
    </row>
    <row r="3" spans="1:4" s="5" customFormat="1" ht="12.75">
      <c r="A3" s="3" t="s">
        <v>24</v>
      </c>
      <c r="B3" s="3" t="s">
        <v>25</v>
      </c>
      <c r="C3" s="3">
        <f>'21.'!H10</f>
        <v>0</v>
      </c>
      <c r="D3" s="3">
        <f>'21.'!I10</f>
        <v>0</v>
      </c>
    </row>
    <row r="4" spans="1:4" s="5" customFormat="1" ht="12.75">
      <c r="A4" s="3" t="s">
        <v>45</v>
      </c>
      <c r="B4" s="3" t="s">
        <v>46</v>
      </c>
      <c r="C4" s="3">
        <f>'23.'!H4</f>
        <v>0</v>
      </c>
      <c r="D4" s="3">
        <f>'23.'!I4</f>
        <v>0</v>
      </c>
    </row>
    <row r="5" spans="1:4" s="5" customFormat="1" ht="12.75">
      <c r="A5" s="3" t="s">
        <v>51</v>
      </c>
      <c r="B5" s="3" t="s">
        <v>52</v>
      </c>
      <c r="C5" s="3">
        <f>'31.'!H7</f>
        <v>0</v>
      </c>
      <c r="D5" s="3">
        <f>'31.'!I7</f>
        <v>0</v>
      </c>
    </row>
    <row r="6" spans="1:4" s="5" customFormat="1" ht="25.5">
      <c r="A6" s="3" t="s">
        <v>64</v>
      </c>
      <c r="B6" s="3" t="s">
        <v>65</v>
      </c>
      <c r="C6" s="3">
        <f>'32.'!H7</f>
        <v>0</v>
      </c>
      <c r="D6" s="3">
        <f>'32.'!I7</f>
        <v>0</v>
      </c>
    </row>
    <row r="7" spans="1:4" s="5" customFormat="1" ht="12.75">
      <c r="A7" s="3" t="s">
        <v>76</v>
      </c>
      <c r="B7" s="3" t="s">
        <v>77</v>
      </c>
      <c r="C7" s="3">
        <f>'33.'!H5</f>
        <v>0</v>
      </c>
      <c r="D7" s="3">
        <f>'33.'!I5</f>
        <v>0</v>
      </c>
    </row>
    <row r="8" spans="1:4" s="5" customFormat="1" ht="12.75">
      <c r="A8" s="3" t="s">
        <v>84</v>
      </c>
      <c r="B8" s="3" t="s">
        <v>85</v>
      </c>
      <c r="C8" s="3">
        <f>'35.'!H12</f>
        <v>0</v>
      </c>
      <c r="D8" s="3">
        <f>'35.'!I12</f>
        <v>0</v>
      </c>
    </row>
    <row r="9" spans="1:4" s="5" customFormat="1" ht="12.75">
      <c r="A9" s="3" t="s">
        <v>111</v>
      </c>
      <c r="B9" s="3" t="s">
        <v>112</v>
      </c>
      <c r="C9" s="3">
        <f>'36.'!H9</f>
        <v>0</v>
      </c>
      <c r="D9" s="3">
        <f>'36.'!I9</f>
        <v>0</v>
      </c>
    </row>
    <row r="10" spans="1:4" s="5" customFormat="1" ht="12.75">
      <c r="A10" s="3" t="s">
        <v>127</v>
      </c>
      <c r="B10" s="3" t="s">
        <v>128</v>
      </c>
      <c r="C10" s="3">
        <f>'37.'!H3</f>
        <v>0</v>
      </c>
      <c r="D10" s="3">
        <f>'37.'!I3</f>
        <v>0</v>
      </c>
    </row>
    <row r="11" spans="1:4" s="5" customFormat="1" ht="12.75">
      <c r="A11" s="3" t="s">
        <v>131</v>
      </c>
      <c r="B11" s="3" t="s">
        <v>132</v>
      </c>
      <c r="C11" s="3">
        <f>'39.'!H6</f>
        <v>0</v>
      </c>
      <c r="D11" s="3">
        <f>'39.'!I6</f>
        <v>0</v>
      </c>
    </row>
    <row r="12" spans="1:4" s="5" customFormat="1" ht="12.75">
      <c r="A12" s="3" t="s">
        <v>140</v>
      </c>
      <c r="B12" s="3" t="s">
        <v>141</v>
      </c>
      <c r="C12" s="3">
        <f>'41.'!H16</f>
        <v>0</v>
      </c>
      <c r="D12" s="3">
        <f>'41.'!I16</f>
        <v>0</v>
      </c>
    </row>
    <row r="13" spans="1:4" s="5" customFormat="1" ht="25.5">
      <c r="A13" s="3" t="s">
        <v>170</v>
      </c>
      <c r="B13" s="3" t="s">
        <v>171</v>
      </c>
      <c r="C13" s="3">
        <f>'42.'!H15</f>
        <v>0</v>
      </c>
      <c r="D13" s="3">
        <f>'42.'!I15</f>
        <v>0</v>
      </c>
    </row>
    <row r="14" spans="1:4" s="5" customFormat="1" ht="12.75">
      <c r="A14" s="3" t="s">
        <v>198</v>
      </c>
      <c r="B14" s="3" t="s">
        <v>199</v>
      </c>
      <c r="C14" s="3">
        <f>'43.'!H8</f>
        <v>0</v>
      </c>
      <c r="D14" s="3">
        <f>'43.'!I8</f>
        <v>0</v>
      </c>
    </row>
    <row r="15" spans="1:4" s="5" customFormat="1" ht="12.75">
      <c r="A15" s="3" t="s">
        <v>212</v>
      </c>
      <c r="B15" s="3" t="s">
        <v>213</v>
      </c>
      <c r="C15" s="3">
        <f>'44.'!H18</f>
        <v>0</v>
      </c>
      <c r="D15" s="3">
        <f>'44.'!I18</f>
        <v>0</v>
      </c>
    </row>
    <row r="16" spans="1:4" s="5" customFormat="1" ht="25.5">
      <c r="A16" s="3" t="s">
        <v>239</v>
      </c>
      <c r="B16" s="3" t="s">
        <v>240</v>
      </c>
      <c r="C16" s="3">
        <f>'45.'!H4</f>
        <v>0</v>
      </c>
      <c r="D16" s="3">
        <f>'45.'!I4</f>
        <v>0</v>
      </c>
    </row>
    <row r="17" spans="1:4" s="5" customFormat="1" ht="12.75">
      <c r="A17" s="3" t="s">
        <v>245</v>
      </c>
      <c r="B17" s="3" t="s">
        <v>246</v>
      </c>
      <c r="C17" s="3">
        <f>'47.'!H7</f>
        <v>0</v>
      </c>
      <c r="D17" s="3">
        <f>'47.'!I7</f>
        <v>0</v>
      </c>
    </row>
    <row r="18" spans="1:4" s="5" customFormat="1" ht="12.75">
      <c r="A18" s="3" t="s">
        <v>257</v>
      </c>
      <c r="B18" s="3" t="s">
        <v>258</v>
      </c>
      <c r="C18" s="3">
        <f>'48.'!H17</f>
        <v>0</v>
      </c>
      <c r="D18" s="3">
        <f>'48.'!I17</f>
        <v>0</v>
      </c>
    </row>
    <row r="19" spans="1:4" s="5" customFormat="1" ht="12.75">
      <c r="A19" s="3" t="s">
        <v>291</v>
      </c>
      <c r="B19" s="3" t="s">
        <v>292</v>
      </c>
      <c r="C19" s="3">
        <f>'61.'!H3</f>
        <v>0</v>
      </c>
      <c r="D19" s="3">
        <f>'61.'!I3</f>
        <v>0</v>
      </c>
    </row>
    <row r="20" spans="1:4" s="5" customFormat="1" ht="12.75">
      <c r="A20" s="3" t="s">
        <v>295</v>
      </c>
      <c r="B20" s="3" t="s">
        <v>296</v>
      </c>
      <c r="C20" s="3">
        <f>'62.'!H7</f>
        <v>0</v>
      </c>
      <c r="D20" s="3">
        <f>'62.'!I7</f>
        <v>0</v>
      </c>
    </row>
    <row r="21" spans="2:4" s="6" customFormat="1" ht="14.25">
      <c r="B21" s="6" t="s">
        <v>307</v>
      </c>
      <c r="C21" s="6">
        <f>ROUND(SUM(C2:C20),0)</f>
        <v>0</v>
      </c>
      <c r="D21" s="6">
        <f>ROUND(SUM(D2:D20),0)</f>
        <v>0</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J3"/>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293</v>
      </c>
      <c r="C2" s="3" t="s">
        <v>294</v>
      </c>
      <c r="D2" s="4">
        <v>2.13</v>
      </c>
      <c r="E2" s="3" t="s">
        <v>28</v>
      </c>
      <c r="F2" s="3"/>
      <c r="G2" s="3"/>
      <c r="H2" s="4">
        <f>ROUND(F2*D2,0)</f>
        <v>0</v>
      </c>
      <c r="I2" s="4">
        <f>ROUND(G2*D2,0)</f>
        <v>0</v>
      </c>
      <c r="J2" s="5" t="s">
        <v>18</v>
      </c>
    </row>
    <row r="3" spans="3:9" s="6" customFormat="1" ht="14.25">
      <c r="C3" s="6" t="s">
        <v>23</v>
      </c>
      <c r="H3" s="7">
        <f>ROUND(SUM(H2:H2),0)</f>
        <v>0</v>
      </c>
      <c r="I3" s="7">
        <f>ROUND(SUM(I2:I2),0)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&amp;CÚtburkolat alap és makadámburkolat készítése</oddHeader>
    <oddFooter>&amp;C&amp;F</oddFooter>
  </headerFooter>
</worksheet>
</file>

<file path=xl/worksheets/sheet21.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J5" sqref="J5"/>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14.75">
      <c r="A2" s="3">
        <v>1</v>
      </c>
      <c r="B2" s="4" t="s">
        <v>297</v>
      </c>
      <c r="C2" s="3" t="s">
        <v>298</v>
      </c>
      <c r="D2" s="4">
        <v>48</v>
      </c>
      <c r="E2" s="3" t="s">
        <v>94</v>
      </c>
      <c r="F2" s="3"/>
      <c r="G2" s="3"/>
      <c r="H2" s="4">
        <f>ROUND(F2*D2,0)</f>
        <v>0</v>
      </c>
      <c r="I2" s="4">
        <f>ROUND(G2*D2,0)</f>
        <v>0</v>
      </c>
      <c r="J2" s="5" t="s">
        <v>18</v>
      </c>
    </row>
    <row r="3" spans="1:10" ht="38.25">
      <c r="A3" s="3">
        <v>2</v>
      </c>
      <c r="B3" s="4" t="s">
        <v>299</v>
      </c>
      <c r="C3" s="3" t="s">
        <v>300</v>
      </c>
      <c r="D3" s="4">
        <v>2.13</v>
      </c>
      <c r="E3" s="3" t="s">
        <v>28</v>
      </c>
      <c r="F3" s="3"/>
      <c r="G3" s="3"/>
      <c r="H3" s="4">
        <f>ROUND(F3*D3,0)</f>
        <v>0</v>
      </c>
      <c r="I3" s="4">
        <f>ROUND(G3*D3,0)</f>
        <v>0</v>
      </c>
      <c r="J3" s="5"/>
    </row>
    <row r="4" spans="1:10" ht="51">
      <c r="A4" s="3">
        <v>3</v>
      </c>
      <c r="B4" s="4" t="s">
        <v>301</v>
      </c>
      <c r="C4" s="3" t="s">
        <v>302</v>
      </c>
      <c r="D4" s="4">
        <v>1.75</v>
      </c>
      <c r="E4" s="3" t="s">
        <v>28</v>
      </c>
      <c r="F4" s="3"/>
      <c r="G4" s="3"/>
      <c r="H4" s="4">
        <f>ROUND(F4*D4,0)</f>
        <v>0</v>
      </c>
      <c r="I4" s="4">
        <f>ROUND(G4*D4,0)</f>
        <v>0</v>
      </c>
      <c r="J4" s="5" t="s">
        <v>18</v>
      </c>
    </row>
    <row r="5" spans="1:10" ht="76.5">
      <c r="A5" s="3">
        <v>4</v>
      </c>
      <c r="B5" s="4" t="s">
        <v>303</v>
      </c>
      <c r="C5" s="3" t="s">
        <v>304</v>
      </c>
      <c r="D5" s="4">
        <v>43.63</v>
      </c>
      <c r="E5" s="3" t="s">
        <v>17</v>
      </c>
      <c r="F5" s="3"/>
      <c r="G5" s="3"/>
      <c r="H5" s="4">
        <f>ROUND(F5*D5,0)</f>
        <v>0</v>
      </c>
      <c r="I5" s="4">
        <f>ROUND(G5*D5,0)</f>
        <v>0</v>
      </c>
      <c r="J5" s="5" t="s">
        <v>18</v>
      </c>
    </row>
    <row r="6" spans="1:10" ht="12.75">
      <c r="A6" s="3">
        <v>5</v>
      </c>
      <c r="B6" s="4" t="s">
        <v>305</v>
      </c>
      <c r="C6" s="3" t="s">
        <v>306</v>
      </c>
      <c r="D6" s="4">
        <v>13.06</v>
      </c>
      <c r="E6" s="3" t="s">
        <v>17</v>
      </c>
      <c r="F6" s="3"/>
      <c r="G6" s="3"/>
      <c r="H6" s="4">
        <f>ROUND(F6*D6,0)</f>
        <v>0</v>
      </c>
      <c r="I6" s="4">
        <f>ROUND(G6*D6,0)</f>
        <v>0</v>
      </c>
      <c r="J6" s="5"/>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&amp;CKőburkolat készítése</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5"/>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25.5">
      <c r="A2" s="3">
        <v>1</v>
      </c>
      <c r="B2" s="4" t="s">
        <v>15</v>
      </c>
      <c r="C2" s="3" t="s">
        <v>16</v>
      </c>
      <c r="D2" s="4">
        <v>8.1</v>
      </c>
      <c r="E2" s="3" t="s">
        <v>17</v>
      </c>
      <c r="F2" s="3"/>
      <c r="G2" s="3"/>
      <c r="H2" s="4">
        <f>ROUND(F2*D2,0)</f>
        <v>0</v>
      </c>
      <c r="I2" s="4">
        <f>ROUND(G2*D2,0)</f>
        <v>0</v>
      </c>
      <c r="J2" s="5" t="s">
        <v>18</v>
      </c>
    </row>
    <row r="3" spans="1:10" ht="51">
      <c r="A3" s="3">
        <v>2</v>
      </c>
      <c r="B3" s="4" t="s">
        <v>19</v>
      </c>
      <c r="C3" s="3" t="s">
        <v>20</v>
      </c>
      <c r="D3" s="4">
        <v>48.2</v>
      </c>
      <c r="E3" s="3" t="s">
        <v>17</v>
      </c>
      <c r="F3" s="3"/>
      <c r="G3" s="3"/>
      <c r="H3" s="4">
        <f>ROUND(F3*D3,0)</f>
        <v>0</v>
      </c>
      <c r="I3" s="4">
        <f>ROUND(G3*D3,0)</f>
        <v>0</v>
      </c>
      <c r="J3" s="5" t="s">
        <v>18</v>
      </c>
    </row>
    <row r="4" spans="1:10" ht="25.5">
      <c r="A4" s="3">
        <v>3</v>
      </c>
      <c r="B4" s="4" t="s">
        <v>21</v>
      </c>
      <c r="C4" s="3" t="s">
        <v>22</v>
      </c>
      <c r="D4" s="4">
        <v>36</v>
      </c>
      <c r="E4" s="3" t="s">
        <v>17</v>
      </c>
      <c r="F4" s="3"/>
      <c r="G4" s="3"/>
      <c r="H4" s="4">
        <f>ROUND(F4*D4,0)</f>
        <v>0</v>
      </c>
      <c r="I4" s="4">
        <f>ROUND(G4*D4,0)</f>
        <v>0</v>
      </c>
      <c r="J4" s="5" t="s">
        <v>18</v>
      </c>
    </row>
    <row r="5" spans="3:9" s="6" customFormat="1" ht="14.25">
      <c r="C5" s="6" t="s">
        <v>23</v>
      </c>
      <c r="H5" s="7">
        <f>ROUND(SUM(H2:H4),0)</f>
        <v>0</v>
      </c>
      <c r="I5" s="7">
        <f>ROUND(SUM(I2:I4),0)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&amp;CZsaluzás és állványozás</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J10"/>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26</v>
      </c>
      <c r="C2" s="3" t="s">
        <v>27</v>
      </c>
      <c r="D2" s="4">
        <v>60</v>
      </c>
      <c r="E2" s="3" t="s">
        <v>28</v>
      </c>
      <c r="F2" s="3"/>
      <c r="G2" s="3"/>
      <c r="H2" s="4">
        <f>ROUND(F2*D2,0)</f>
        <v>0</v>
      </c>
      <c r="I2" s="4">
        <f>ROUND(G2*D2,0)</f>
        <v>0</v>
      </c>
      <c r="J2" s="5" t="s">
        <v>18</v>
      </c>
    </row>
    <row r="3" spans="1:10" ht="51">
      <c r="A3" s="3">
        <v>2</v>
      </c>
      <c r="B3" s="4" t="s">
        <v>29</v>
      </c>
      <c r="C3" s="3" t="s">
        <v>30</v>
      </c>
      <c r="D3" s="4">
        <v>65</v>
      </c>
      <c r="E3" s="3" t="s">
        <v>28</v>
      </c>
      <c r="F3" s="3"/>
      <c r="G3" s="3"/>
      <c r="H3" s="4">
        <f>ROUND(F3*D3,0)</f>
        <v>0</v>
      </c>
      <c r="I3" s="4">
        <f>ROUND(G3*D3,0)</f>
        <v>0</v>
      </c>
      <c r="J3" s="5" t="s">
        <v>18</v>
      </c>
    </row>
    <row r="4" spans="1:10" ht="25.5">
      <c r="A4" s="3">
        <v>3</v>
      </c>
      <c r="B4" s="4" t="s">
        <v>31</v>
      </c>
      <c r="C4" s="3" t="s">
        <v>32</v>
      </c>
      <c r="D4" s="4">
        <v>87</v>
      </c>
      <c r="E4" s="3" t="s">
        <v>28</v>
      </c>
      <c r="F4" s="3"/>
      <c r="G4" s="3"/>
      <c r="H4" s="4">
        <f>ROUND(F4*D4,0)</f>
        <v>0</v>
      </c>
      <c r="I4" s="4">
        <f>ROUND(G4*D4,0)</f>
        <v>0</v>
      </c>
      <c r="J4" s="5" t="s">
        <v>18</v>
      </c>
    </row>
    <row r="5" spans="1:10" ht="25.5">
      <c r="A5" s="3">
        <v>4</v>
      </c>
      <c r="B5" s="4" t="s">
        <v>33</v>
      </c>
      <c r="C5" s="3" t="s">
        <v>34</v>
      </c>
      <c r="D5" s="4">
        <v>65</v>
      </c>
      <c r="E5" s="3" t="s">
        <v>28</v>
      </c>
      <c r="F5" s="3"/>
      <c r="G5" s="3"/>
      <c r="H5" s="4">
        <f>ROUND(F5*D5,0)</f>
        <v>0</v>
      </c>
      <c r="I5" s="4">
        <f>ROUND(G5*D5,0)</f>
        <v>0</v>
      </c>
      <c r="J5" s="5"/>
    </row>
    <row r="6" spans="1:10" ht="76.5">
      <c r="A6" s="3">
        <v>5</v>
      </c>
      <c r="B6" s="4" t="s">
        <v>35</v>
      </c>
      <c r="C6" s="3" t="s">
        <v>36</v>
      </c>
      <c r="D6" s="4">
        <v>27</v>
      </c>
      <c r="E6" s="3" t="s">
        <v>28</v>
      </c>
      <c r="F6" s="3"/>
      <c r="G6" s="3"/>
      <c r="H6" s="4">
        <f>ROUND(F6*D6,0)</f>
        <v>0</v>
      </c>
      <c r="I6" s="4">
        <f>ROUND(G6*D6,0)</f>
        <v>0</v>
      </c>
      <c r="J6" s="5" t="s">
        <v>18</v>
      </c>
    </row>
    <row r="7" spans="1:10" ht="38.25">
      <c r="A7" s="3">
        <v>6</v>
      </c>
      <c r="B7" s="4" t="s">
        <v>37</v>
      </c>
      <c r="C7" s="3" t="s">
        <v>38</v>
      </c>
      <c r="D7" s="4">
        <v>2</v>
      </c>
      <c r="E7" s="3" t="s">
        <v>39</v>
      </c>
      <c r="F7" s="3"/>
      <c r="G7" s="3"/>
      <c r="H7" s="4">
        <f>ROUND(F7*D7,0)</f>
        <v>0</v>
      </c>
      <c r="I7" s="4">
        <f>ROUND(G7*D7,0)</f>
        <v>0</v>
      </c>
      <c r="J7" s="5" t="s">
        <v>40</v>
      </c>
    </row>
    <row r="8" spans="1:10" ht="63.75">
      <c r="A8" s="3">
        <v>7</v>
      </c>
      <c r="B8" s="4" t="s">
        <v>41</v>
      </c>
      <c r="C8" s="3" t="s">
        <v>42</v>
      </c>
      <c r="D8" s="4">
        <v>60</v>
      </c>
      <c r="E8" s="3" t="s">
        <v>28</v>
      </c>
      <c r="F8" s="3"/>
      <c r="G8" s="3"/>
      <c r="H8" s="4">
        <f>ROUND(F8*D8,0)</f>
        <v>0</v>
      </c>
      <c r="I8" s="4">
        <f>ROUND(G8*D8,0)</f>
        <v>0</v>
      </c>
      <c r="J8" s="5"/>
    </row>
    <row r="9" spans="1:10" ht="38.25">
      <c r="A9" s="3">
        <v>8</v>
      </c>
      <c r="B9" s="4" t="s">
        <v>43</v>
      </c>
      <c r="C9" s="3" t="s">
        <v>44</v>
      </c>
      <c r="D9" s="4">
        <v>195</v>
      </c>
      <c r="E9" s="3" t="s">
        <v>17</v>
      </c>
      <c r="F9" s="3"/>
      <c r="G9" s="3"/>
      <c r="H9" s="4">
        <f>ROUND(F9*D9,0)</f>
        <v>0</v>
      </c>
      <c r="I9" s="4">
        <f>ROUND(G9*D9,0)</f>
        <v>0</v>
      </c>
      <c r="J9" s="5" t="s">
        <v>18</v>
      </c>
    </row>
    <row r="10" spans="3:9" s="6" customFormat="1" ht="14.25">
      <c r="C10" s="6" t="s">
        <v>23</v>
      </c>
      <c r="H10" s="7">
        <f>ROUND(SUM(H2:H9),0)</f>
        <v>0</v>
      </c>
      <c r="I10" s="7">
        <f>ROUND(SUM(I2:I9),0)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&amp;CIrtás, föld- és sziklamunka</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47</v>
      </c>
      <c r="C2" s="3" t="s">
        <v>48</v>
      </c>
      <c r="D2" s="4">
        <v>53.5</v>
      </c>
      <c r="E2" s="3" t="s">
        <v>28</v>
      </c>
      <c r="F2" s="3"/>
      <c r="G2" s="3"/>
      <c r="H2" s="4">
        <f>ROUND(F2*D2,0)</f>
        <v>0</v>
      </c>
      <c r="I2" s="4">
        <f>ROUND(G2*D2,0)</f>
        <v>0</v>
      </c>
      <c r="J2" s="5" t="s">
        <v>18</v>
      </c>
    </row>
    <row r="3" spans="1:10" ht="63.75">
      <c r="A3" s="3">
        <v>2</v>
      </c>
      <c r="B3" s="4" t="s">
        <v>49</v>
      </c>
      <c r="C3" s="3" t="s">
        <v>50</v>
      </c>
      <c r="D3" s="4">
        <v>29.3</v>
      </c>
      <c r="E3" s="3" t="s">
        <v>28</v>
      </c>
      <c r="F3" s="3"/>
      <c r="G3" s="3"/>
      <c r="H3" s="4">
        <f>ROUND(F3*D3,0)</f>
        <v>0</v>
      </c>
      <c r="I3" s="4">
        <f>ROUND(G3*D3,0)</f>
        <v>0</v>
      </c>
      <c r="J3" s="5" t="s">
        <v>18</v>
      </c>
    </row>
    <row r="4" spans="3:9" s="6" customFormat="1" ht="14.25">
      <c r="C4" s="6" t="s">
        <v>23</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&amp;CSíkalapozás</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53</v>
      </c>
      <c r="C2" s="3" t="s">
        <v>54</v>
      </c>
      <c r="D2" s="4">
        <v>0.7</v>
      </c>
      <c r="E2" s="3" t="s">
        <v>55</v>
      </c>
      <c r="F2" s="3"/>
      <c r="G2" s="3"/>
      <c r="H2" s="4">
        <f>ROUND(F2*D2,0)</f>
        <v>0</v>
      </c>
      <c r="I2" s="4">
        <f>ROUND(G2*D2,0)</f>
        <v>0</v>
      </c>
      <c r="J2" s="5"/>
    </row>
    <row r="3" spans="1:10" ht="51">
      <c r="A3" s="3">
        <v>2</v>
      </c>
      <c r="B3" s="4" t="s">
        <v>56</v>
      </c>
      <c r="C3" s="3" t="s">
        <v>57</v>
      </c>
      <c r="D3" s="4">
        <v>1.55</v>
      </c>
      <c r="E3" s="3" t="s">
        <v>55</v>
      </c>
      <c r="F3" s="3"/>
      <c r="G3" s="3"/>
      <c r="H3" s="4">
        <f>ROUND(F3*D3,0)</f>
        <v>0</v>
      </c>
      <c r="I3" s="4">
        <f>ROUND(G3*D3,0)</f>
        <v>0</v>
      </c>
      <c r="J3" s="5" t="s">
        <v>18</v>
      </c>
    </row>
    <row r="4" spans="1:10" ht="102">
      <c r="A4" s="3">
        <v>3</v>
      </c>
      <c r="B4" s="4" t="s">
        <v>58</v>
      </c>
      <c r="C4" s="3" t="s">
        <v>59</v>
      </c>
      <c r="D4" s="4">
        <v>6</v>
      </c>
      <c r="E4" s="3" t="s">
        <v>28</v>
      </c>
      <c r="F4" s="3"/>
      <c r="G4" s="3"/>
      <c r="H4" s="4">
        <f>ROUND(F4*D4,0)</f>
        <v>0</v>
      </c>
      <c r="I4" s="4">
        <f>ROUND(G4*D4,0)</f>
        <v>0</v>
      </c>
      <c r="J4" s="5" t="s">
        <v>18</v>
      </c>
    </row>
    <row r="5" spans="1:10" ht="102">
      <c r="A5" s="3">
        <v>4</v>
      </c>
      <c r="B5" s="4" t="s">
        <v>60</v>
      </c>
      <c r="C5" s="3" t="s">
        <v>61</v>
      </c>
      <c r="D5" s="4">
        <v>4.9</v>
      </c>
      <c r="E5" s="3" t="s">
        <v>28</v>
      </c>
      <c r="F5" s="3"/>
      <c r="G5" s="3"/>
      <c r="H5" s="4">
        <f>ROUND(F5*D5,0)</f>
        <v>0</v>
      </c>
      <c r="I5" s="4">
        <f>ROUND(G5*D5,0)</f>
        <v>0</v>
      </c>
      <c r="J5" s="5" t="s">
        <v>18</v>
      </c>
    </row>
    <row r="6" spans="1:10" ht="102">
      <c r="A6" s="3">
        <v>5</v>
      </c>
      <c r="B6" s="4" t="s">
        <v>62</v>
      </c>
      <c r="C6" s="3" t="s">
        <v>63</v>
      </c>
      <c r="D6" s="4">
        <v>13.3</v>
      </c>
      <c r="E6" s="3" t="s">
        <v>28</v>
      </c>
      <c r="F6" s="3"/>
      <c r="G6" s="3"/>
      <c r="H6" s="4">
        <f>ROUND(F6*D6,0)</f>
        <v>0</v>
      </c>
      <c r="I6" s="4">
        <f>ROUND(G6*D6,0)</f>
        <v>0</v>
      </c>
      <c r="J6" s="5"/>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&amp;CHelyszíni beton és vasbeton munkák</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40.25">
      <c r="A2" s="3">
        <v>1</v>
      </c>
      <c r="B2" s="4" t="s">
        <v>66</v>
      </c>
      <c r="C2" s="3" t="s">
        <v>67</v>
      </c>
      <c r="D2" s="4">
        <v>12</v>
      </c>
      <c r="E2" s="3" t="s">
        <v>39</v>
      </c>
      <c r="F2" s="3"/>
      <c r="G2" s="3"/>
      <c r="H2" s="4">
        <f>ROUND(F2*D2,0)</f>
        <v>0</v>
      </c>
      <c r="I2" s="4">
        <f>ROUND(G2*D2,0)</f>
        <v>0</v>
      </c>
      <c r="J2" s="5" t="s">
        <v>18</v>
      </c>
    </row>
    <row r="3" spans="1:10" ht="140.25">
      <c r="A3" s="3">
        <v>2</v>
      </c>
      <c r="B3" s="4" t="s">
        <v>68</v>
      </c>
      <c r="C3" s="3" t="s">
        <v>69</v>
      </c>
      <c r="D3" s="4">
        <v>8</v>
      </c>
      <c r="E3" s="3" t="s">
        <v>39</v>
      </c>
      <c r="F3" s="3"/>
      <c r="G3" s="3"/>
      <c r="H3" s="4">
        <f>ROUND(F3*D3,0)</f>
        <v>0</v>
      </c>
      <c r="I3" s="4">
        <f>ROUND(G3*D3,0)</f>
        <v>0</v>
      </c>
      <c r="J3" s="5" t="s">
        <v>18</v>
      </c>
    </row>
    <row r="4" spans="1:10" ht="140.25">
      <c r="A4" s="3">
        <v>3</v>
      </c>
      <c r="B4" s="4" t="s">
        <v>70</v>
      </c>
      <c r="C4" s="3" t="s">
        <v>71</v>
      </c>
      <c r="D4" s="4">
        <v>5</v>
      </c>
      <c r="E4" s="3" t="s">
        <v>39</v>
      </c>
      <c r="F4" s="3"/>
      <c r="G4" s="3"/>
      <c r="H4" s="4">
        <f>ROUND(F4*D4,0)</f>
        <v>0</v>
      </c>
      <c r="I4" s="4">
        <f>ROUND(G4*D4,0)</f>
        <v>0</v>
      </c>
      <c r="J4" s="5" t="s">
        <v>18</v>
      </c>
    </row>
    <row r="5" spans="1:10" ht="140.25">
      <c r="A5" s="3">
        <v>4</v>
      </c>
      <c r="B5" s="4" t="s">
        <v>72</v>
      </c>
      <c r="C5" s="3" t="s">
        <v>73</v>
      </c>
      <c r="D5" s="4">
        <v>6</v>
      </c>
      <c r="E5" s="3" t="s">
        <v>39</v>
      </c>
      <c r="F5" s="3"/>
      <c r="G5" s="3"/>
      <c r="H5" s="4">
        <f>ROUND(F5*D5,0)</f>
        <v>0</v>
      </c>
      <c r="I5" s="4">
        <f>ROUND(G5*D5,0)</f>
        <v>0</v>
      </c>
      <c r="J5" s="5" t="s">
        <v>18</v>
      </c>
    </row>
    <row r="6" spans="1:10" ht="140.25">
      <c r="A6" s="3">
        <v>5</v>
      </c>
      <c r="B6" s="4" t="s">
        <v>74</v>
      </c>
      <c r="C6" s="3" t="s">
        <v>75</v>
      </c>
      <c r="D6" s="4">
        <v>6</v>
      </c>
      <c r="E6" s="3" t="s">
        <v>39</v>
      </c>
      <c r="F6" s="3"/>
      <c r="G6" s="3"/>
      <c r="H6" s="4">
        <f>ROUND(F6*D6,0)</f>
        <v>0</v>
      </c>
      <c r="I6" s="4">
        <f>ROUND(G6*D6,0)</f>
        <v>0</v>
      </c>
      <c r="J6" s="5" t="s">
        <v>18</v>
      </c>
    </row>
    <row r="7" spans="3:9" s="6" customFormat="1" ht="14.25">
      <c r="C7" s="6" t="s">
        <v>23</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&amp;CElőregyártott épületszerkezeti elem elhelyezése és szerelése</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J5"/>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78</v>
      </c>
      <c r="C2" s="3" t="s">
        <v>79</v>
      </c>
      <c r="D2" s="4">
        <v>218.05</v>
      </c>
      <c r="E2" s="3" t="s">
        <v>17</v>
      </c>
      <c r="F2" s="3"/>
      <c r="G2" s="3"/>
      <c r="H2" s="4">
        <f>ROUND(F2*D2,0)</f>
        <v>0</v>
      </c>
      <c r="I2" s="4">
        <f>ROUND(G2*D2,0)</f>
        <v>0</v>
      </c>
      <c r="J2" s="5" t="s">
        <v>18</v>
      </c>
    </row>
    <row r="3" spans="1:10" ht="114.75">
      <c r="A3" s="3">
        <v>2</v>
      </c>
      <c r="B3" s="4" t="s">
        <v>80</v>
      </c>
      <c r="C3" s="3" t="s">
        <v>81</v>
      </c>
      <c r="D3" s="4">
        <v>26</v>
      </c>
      <c r="E3" s="3" t="s">
        <v>17</v>
      </c>
      <c r="F3" s="3"/>
      <c r="G3" s="3"/>
      <c r="H3" s="4">
        <f>ROUND(F3*D3,0)</f>
        <v>0</v>
      </c>
      <c r="I3" s="4">
        <f>ROUND(G3*D3,0)</f>
        <v>0</v>
      </c>
      <c r="J3" s="5" t="s">
        <v>18</v>
      </c>
    </row>
    <row r="4" spans="1:10" ht="102">
      <c r="A4" s="3">
        <v>3</v>
      </c>
      <c r="B4" s="4" t="s">
        <v>82</v>
      </c>
      <c r="C4" s="3" t="s">
        <v>83</v>
      </c>
      <c r="D4" s="4">
        <v>81.58</v>
      </c>
      <c r="E4" s="3" t="s">
        <v>17</v>
      </c>
      <c r="F4" s="3"/>
      <c r="G4" s="3"/>
      <c r="H4" s="4">
        <f>ROUND(F4*D4,0)</f>
        <v>0</v>
      </c>
      <c r="I4" s="4">
        <f>ROUND(G4*D4,0)</f>
        <v>0</v>
      </c>
      <c r="J4" s="5" t="s">
        <v>18</v>
      </c>
    </row>
    <row r="5" spans="3:9" s="6" customFormat="1" ht="14.25">
      <c r="C5" s="6" t="s">
        <v>23</v>
      </c>
      <c r="H5" s="7">
        <f>ROUND(SUM(H2:H4),0)</f>
        <v>0</v>
      </c>
      <c r="I5" s="7">
        <f>ROUND(SUM(I2:I4),0)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&amp;CFalazás és egyéb kőműves munkák</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J12"/>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86</v>
      </c>
      <c r="C2" s="3" t="s">
        <v>87</v>
      </c>
      <c r="D2" s="4">
        <v>216.45</v>
      </c>
      <c r="E2" s="3" t="s">
        <v>17</v>
      </c>
      <c r="F2" s="3"/>
      <c r="G2" s="3"/>
      <c r="H2" s="4">
        <f>ROUND(F2*D2,0)</f>
        <v>0</v>
      </c>
      <c r="I2" s="4">
        <f>ROUND(G2*D2,0)</f>
        <v>0</v>
      </c>
      <c r="J2" s="5"/>
    </row>
    <row r="3" spans="1:10" ht="89.25">
      <c r="A3" s="3">
        <v>2</v>
      </c>
      <c r="B3" s="4" t="s">
        <v>88</v>
      </c>
      <c r="C3" s="3" t="s">
        <v>89</v>
      </c>
      <c r="D3" s="4">
        <v>278</v>
      </c>
      <c r="E3" s="3" t="s">
        <v>17</v>
      </c>
      <c r="F3" s="3"/>
      <c r="G3" s="3"/>
      <c r="H3" s="4">
        <f>ROUND(F3*D3,0)</f>
        <v>0</v>
      </c>
      <c r="I3" s="4">
        <f>ROUND(G3*D3,0)</f>
        <v>0</v>
      </c>
      <c r="J3" s="5" t="s">
        <v>18</v>
      </c>
    </row>
    <row r="4" spans="1:10" ht="25.5">
      <c r="A4" s="3">
        <v>3</v>
      </c>
      <c r="B4" s="4" t="s">
        <v>90</v>
      </c>
      <c r="C4" s="3" t="s">
        <v>91</v>
      </c>
      <c r="D4" s="4">
        <v>238.6</v>
      </c>
      <c r="E4" s="3" t="s">
        <v>17</v>
      </c>
      <c r="F4" s="3"/>
      <c r="G4" s="3"/>
      <c r="H4" s="4">
        <f>ROUND(F4*D4,0)</f>
        <v>0</v>
      </c>
      <c r="I4" s="4">
        <f>ROUND(G4*D4,0)</f>
        <v>0</v>
      </c>
      <c r="J4" s="5"/>
    </row>
    <row r="5" spans="1:10" ht="25.5">
      <c r="A5" s="3">
        <v>4</v>
      </c>
      <c r="B5" s="4" t="s">
        <v>92</v>
      </c>
      <c r="C5" s="3" t="s">
        <v>93</v>
      </c>
      <c r="D5" s="4">
        <v>432</v>
      </c>
      <c r="E5" s="3" t="s">
        <v>94</v>
      </c>
      <c r="F5" s="3"/>
      <c r="G5" s="3"/>
      <c r="H5" s="4">
        <f>ROUND(F5*D5,0)</f>
        <v>0</v>
      </c>
      <c r="I5" s="4">
        <f>ROUND(G5*D5,0)</f>
        <v>0</v>
      </c>
      <c r="J5" s="5"/>
    </row>
    <row r="6" spans="1:10" ht="51">
      <c r="A6" s="3">
        <v>5</v>
      </c>
      <c r="B6" s="4" t="s">
        <v>95</v>
      </c>
      <c r="C6" s="3" t="s">
        <v>96</v>
      </c>
      <c r="D6" s="4">
        <v>178.7</v>
      </c>
      <c r="E6" s="3" t="s">
        <v>17</v>
      </c>
      <c r="F6" s="3"/>
      <c r="G6" s="3"/>
      <c r="H6" s="4">
        <f>ROUND(F6*D6,0)</f>
        <v>0</v>
      </c>
      <c r="I6" s="4">
        <f>ROUND(G6*D6,0)</f>
        <v>0</v>
      </c>
      <c r="J6" s="5" t="s">
        <v>97</v>
      </c>
    </row>
    <row r="7" spans="1:10" ht="76.5">
      <c r="A7" s="3">
        <v>6</v>
      </c>
      <c r="B7" s="4" t="s">
        <v>98</v>
      </c>
      <c r="C7" s="3" t="s">
        <v>99</v>
      </c>
      <c r="D7" s="4">
        <v>580</v>
      </c>
      <c r="E7" s="3" t="s">
        <v>17</v>
      </c>
      <c r="F7" s="3"/>
      <c r="G7" s="3"/>
      <c r="H7" s="4">
        <f>ROUND(F7*D7,0)</f>
        <v>0</v>
      </c>
      <c r="I7" s="4">
        <f>ROUND(G7*D7,0)</f>
        <v>0</v>
      </c>
      <c r="J7" s="5"/>
    </row>
    <row r="8" spans="1:10" ht="63.75">
      <c r="A8" s="3">
        <v>7</v>
      </c>
      <c r="B8" s="4" t="s">
        <v>100</v>
      </c>
      <c r="C8" s="3" t="s">
        <v>101</v>
      </c>
      <c r="D8" s="4">
        <v>7.13</v>
      </c>
      <c r="E8" s="3" t="s">
        <v>17</v>
      </c>
      <c r="F8" s="3"/>
      <c r="G8" s="3"/>
      <c r="H8" s="4">
        <f>ROUND(F8*D8,0)</f>
        <v>0</v>
      </c>
      <c r="I8" s="4">
        <f>ROUND(G8*D8,0)</f>
        <v>0</v>
      </c>
      <c r="J8" s="5" t="s">
        <v>102</v>
      </c>
    </row>
    <row r="9" spans="1:10" ht="38.25">
      <c r="A9" s="3">
        <v>8</v>
      </c>
      <c r="B9" s="4" t="s">
        <v>103</v>
      </c>
      <c r="C9" s="3" t="s">
        <v>104</v>
      </c>
      <c r="D9" s="4">
        <v>252.24</v>
      </c>
      <c r="E9" s="3" t="s">
        <v>17</v>
      </c>
      <c r="F9" s="3"/>
      <c r="G9" s="3"/>
      <c r="H9" s="4">
        <f>ROUND(F9*D9,0)</f>
        <v>0</v>
      </c>
      <c r="I9" s="4">
        <f>ROUND(G9*D9,0)</f>
        <v>0</v>
      </c>
      <c r="J9" s="5" t="s">
        <v>105</v>
      </c>
    </row>
    <row r="10" spans="1:10" ht="76.5">
      <c r="A10" s="3">
        <v>9</v>
      </c>
      <c r="B10" s="4" t="s">
        <v>106</v>
      </c>
      <c r="C10" s="3" t="s">
        <v>107</v>
      </c>
      <c r="D10" s="4">
        <v>40.64</v>
      </c>
      <c r="E10" s="3" t="s">
        <v>17</v>
      </c>
      <c r="F10" s="3"/>
      <c r="G10" s="3"/>
      <c r="H10" s="4">
        <f>ROUND(F10*D10,0)</f>
        <v>0</v>
      </c>
      <c r="I10" s="4">
        <f>ROUND(G10*D10,0)</f>
        <v>0</v>
      </c>
      <c r="J10" s="5" t="s">
        <v>108</v>
      </c>
    </row>
    <row r="11" spans="1:10" ht="25.5">
      <c r="A11" s="3">
        <v>10</v>
      </c>
      <c r="B11" s="4" t="s">
        <v>109</v>
      </c>
      <c r="C11" s="3" t="s">
        <v>110</v>
      </c>
      <c r="D11" s="4">
        <v>48.96</v>
      </c>
      <c r="E11" s="3" t="s">
        <v>17</v>
      </c>
      <c r="F11" s="3"/>
      <c r="G11" s="3"/>
      <c r="H11" s="4">
        <f>ROUND(F11*D11,0)</f>
        <v>0</v>
      </c>
      <c r="I11" s="4">
        <f>ROUND(G11*D11,0)</f>
        <v>0</v>
      </c>
      <c r="J11" s="5" t="s">
        <v>18</v>
      </c>
    </row>
    <row r="12" spans="3:9" s="6" customFormat="1" ht="14.25">
      <c r="C12" s="6" t="s">
        <v>23</v>
      </c>
      <c r="H12" s="7">
        <f>ROUND(SUM(H2:H11),0)</f>
        <v>0</v>
      </c>
      <c r="I12" s="7">
        <f>ROUND(SUM(I2:I11),0)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&amp;CÁcsmunka</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Vera</cp:lastModifiedBy>
  <dcterms:modified xsi:type="dcterms:W3CDTF">2017-07-23T22:30:48Z</dcterms:modified>
  <cp:category/>
  <cp:version/>
  <cp:contentType/>
  <cp:contentStatus/>
</cp:coreProperties>
</file>